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Questa_cartella_di_lavoro"/>
  <xr:revisionPtr revIDLastSave="0" documentId="13_ncr:1_{0549870A-C02C-4626-AF63-8ACFBD817C25}" xr6:coauthVersionLast="36" xr6:coauthVersionMax="36" xr10:uidLastSave="{00000000-0000-0000-0000-000000000000}"/>
  <bookViews>
    <workbookView xWindow="-105" yWindow="-105" windowWidth="23250" windowHeight="12570" tabRatio="813" activeTab="3" xr2:uid="{00000000-000D-0000-FFFF-FFFF00000000}"/>
  </bookViews>
  <sheets>
    <sheet name="Copertina" sheetId="1" r:id="rId1"/>
    <sheet name="Istruzioni" sheetId="11" r:id="rId2"/>
    <sheet name="Riepilogo" sheetId="18" r:id="rId3"/>
    <sheet name="A) Risorse Umane" sheetId="12" r:id="rId4"/>
    <sheet name="B) Attrezzature sportive " sheetId="14" r:id="rId5"/>
    <sheet name="C) Utilizzo risorse strumentali" sheetId="13" r:id="rId6"/>
    <sheet name="D) Materiali d'uso" sheetId="20" r:id="rId7"/>
    <sheet name="E) Spese promozionali" sheetId="21" r:id="rId8"/>
    <sheet name="F) Altre spese" sheetId="15" r:id="rId9"/>
  </sheets>
  <definedNames>
    <definedName name="_Hlk124240753" localSheetId="0">Copertina!$A$11</definedName>
    <definedName name="_Toc2596919" localSheetId="3">'A) Risorse Umane'!#REF!</definedName>
    <definedName name="_Toc2596919" localSheetId="4">'B) Attrezzature sportive '!#REF!</definedName>
    <definedName name="_Toc2596919" localSheetId="5">'C) Utilizzo risorse strumentali'!#REF!</definedName>
    <definedName name="_Toc2596919" localSheetId="6">'D) Materiali d''uso'!#REF!</definedName>
    <definedName name="_Toc2596919" localSheetId="7">'E) Spese promozionali'!#REF!</definedName>
    <definedName name="_Toc2596919" localSheetId="8">'F) Altre spese'!#REF!</definedName>
    <definedName name="_Toc2596920" localSheetId="3">'A) Risorse Umane'!#REF!</definedName>
    <definedName name="_Toc2596920" localSheetId="4">'B) Attrezzature sportive '!#REF!</definedName>
    <definedName name="_Toc2596920" localSheetId="5">'C) Utilizzo risorse strumentali'!#REF!</definedName>
    <definedName name="_Toc2596920" localSheetId="6">'D) Materiali d''uso'!#REF!</definedName>
    <definedName name="_Toc2596920" localSheetId="7">'E) Spese promozionali'!#REF!</definedName>
    <definedName name="_Toc2596920" localSheetId="8">'F) Altre spese'!#REF!</definedName>
    <definedName name="_Toc2596921" localSheetId="3">'A) Risorse Umane'!#REF!</definedName>
    <definedName name="_Toc2596921" localSheetId="4">'B) Attrezzature sportive '!#REF!</definedName>
    <definedName name="_Toc2596921" localSheetId="5">'C) Utilizzo risorse strumentali'!#REF!</definedName>
    <definedName name="_Toc2596921" localSheetId="6">'D) Materiali d''uso'!#REF!</definedName>
    <definedName name="_Toc2596921" localSheetId="7">'E) Spese promozionali'!#REF!</definedName>
    <definedName name="_Toc2596921" localSheetId="8">'F) Altre spese'!#REF!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8" l="1"/>
  <c r="D15" i="18"/>
  <c r="E19" i="18"/>
  <c r="D19" i="18"/>
  <c r="P11" i="15"/>
  <c r="O11" i="15"/>
  <c r="K11" i="15"/>
  <c r="J4" i="15"/>
  <c r="J3" i="15"/>
  <c r="J2" i="15"/>
  <c r="E18" i="18"/>
  <c r="D18" i="18"/>
  <c r="P11" i="21"/>
  <c r="O11" i="21"/>
  <c r="L11" i="21"/>
  <c r="K11" i="21"/>
  <c r="J11" i="21"/>
  <c r="J4" i="21"/>
  <c r="J3" i="21"/>
  <c r="J2" i="21"/>
  <c r="D16" i="18"/>
  <c r="E16" i="18"/>
  <c r="E17" i="18"/>
  <c r="D17" i="18"/>
  <c r="P11" i="20"/>
  <c r="O11" i="20"/>
  <c r="L11" i="20"/>
  <c r="K11" i="20"/>
  <c r="J11" i="20"/>
  <c r="J4" i="20"/>
  <c r="J3" i="20"/>
  <c r="J2" i="20"/>
  <c r="P11" i="13"/>
  <c r="O11" i="13"/>
  <c r="L11" i="13"/>
  <c r="K11" i="13"/>
  <c r="J11" i="13"/>
  <c r="J12" i="13"/>
  <c r="J4" i="13"/>
  <c r="J3" i="13"/>
  <c r="J2" i="13"/>
  <c r="B7" i="18"/>
  <c r="E14" i="18"/>
  <c r="D14" i="18"/>
  <c r="B20" i="18"/>
  <c r="P11" i="14"/>
  <c r="O11" i="14"/>
  <c r="K11" i="14"/>
  <c r="L11" i="14"/>
  <c r="J11" i="14"/>
  <c r="N11" i="12"/>
  <c r="M11" i="12"/>
  <c r="J4" i="12"/>
  <c r="J3" i="12"/>
  <c r="J2" i="12"/>
  <c r="B3" i="18"/>
  <c r="J14" i="15"/>
  <c r="J13" i="12"/>
  <c r="J12" i="12"/>
  <c r="J14" i="12"/>
  <c r="J11" i="12" s="1"/>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E20" i="18" l="1"/>
  <c r="C14" i="18"/>
  <c r="J52" i="21" l="1"/>
  <c r="L52" i="21" s="1"/>
  <c r="J51" i="21"/>
  <c r="L51" i="21" s="1"/>
  <c r="J50" i="21"/>
  <c r="L50" i="21" s="1"/>
  <c r="J49" i="21"/>
  <c r="L49" i="21" s="1"/>
  <c r="J48" i="21"/>
  <c r="L48" i="21" s="1"/>
  <c r="J47" i="21"/>
  <c r="L47" i="21" s="1"/>
  <c r="J46" i="21"/>
  <c r="L46" i="21" s="1"/>
  <c r="J45" i="21"/>
  <c r="L45" i="21" s="1"/>
  <c r="J44" i="21"/>
  <c r="L44" i="21" s="1"/>
  <c r="J43" i="21"/>
  <c r="L43" i="21" s="1"/>
  <c r="J42" i="21"/>
  <c r="L42" i="21" s="1"/>
  <c r="J41" i="21"/>
  <c r="L41" i="21" s="1"/>
  <c r="J40" i="21"/>
  <c r="L40" i="21" s="1"/>
  <c r="J39" i="21"/>
  <c r="L39" i="21" s="1"/>
  <c r="J38" i="21"/>
  <c r="L38" i="21" s="1"/>
  <c r="J37" i="21"/>
  <c r="L37" i="21" s="1"/>
  <c r="J36" i="21"/>
  <c r="L36" i="21" s="1"/>
  <c r="J35" i="21"/>
  <c r="L35" i="21" s="1"/>
  <c r="J34" i="21"/>
  <c r="L34" i="21" s="1"/>
  <c r="J33" i="21"/>
  <c r="L33" i="21" s="1"/>
  <c r="J32" i="21"/>
  <c r="L32" i="21" s="1"/>
  <c r="J31" i="21"/>
  <c r="L31" i="21" s="1"/>
  <c r="J30" i="21"/>
  <c r="L30" i="21" s="1"/>
  <c r="J29" i="21"/>
  <c r="L29" i="21" s="1"/>
  <c r="J28" i="21"/>
  <c r="L28" i="21" s="1"/>
  <c r="J27" i="21"/>
  <c r="L27" i="21" s="1"/>
  <c r="J26" i="21"/>
  <c r="L26" i="21" s="1"/>
  <c r="J25" i="21"/>
  <c r="L25" i="21" s="1"/>
  <c r="J24" i="21"/>
  <c r="L24" i="21" s="1"/>
  <c r="J23" i="21"/>
  <c r="L23" i="21" s="1"/>
  <c r="J22" i="21"/>
  <c r="L22" i="21" s="1"/>
  <c r="J21" i="21"/>
  <c r="L21" i="21" s="1"/>
  <c r="J20" i="21"/>
  <c r="L20" i="21" s="1"/>
  <c r="J19" i="21"/>
  <c r="L19" i="21" s="1"/>
  <c r="J18" i="21"/>
  <c r="L18" i="21" s="1"/>
  <c r="J17" i="21"/>
  <c r="L17" i="21" s="1"/>
  <c r="J16" i="21"/>
  <c r="L16" i="21" s="1"/>
  <c r="J15" i="21"/>
  <c r="L15" i="21" s="1"/>
  <c r="J14" i="21"/>
  <c r="L14" i="21" s="1"/>
  <c r="J13" i="21"/>
  <c r="A13" i="2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J12" i="21"/>
  <c r="K12" i="21" s="1"/>
  <c r="L12" i="21" s="1"/>
  <c r="J52" i="20"/>
  <c r="L52" i="20" s="1"/>
  <c r="J51" i="20"/>
  <c r="L51" i="20" s="1"/>
  <c r="J50" i="20"/>
  <c r="L50" i="20" s="1"/>
  <c r="J49" i="20"/>
  <c r="L49" i="20" s="1"/>
  <c r="J48" i="20"/>
  <c r="L48" i="20" s="1"/>
  <c r="J47" i="20"/>
  <c r="L47" i="20" s="1"/>
  <c r="J46" i="20"/>
  <c r="L46" i="20" s="1"/>
  <c r="J45" i="20"/>
  <c r="L45" i="20" s="1"/>
  <c r="J44" i="20"/>
  <c r="L44" i="20" s="1"/>
  <c r="J43" i="20"/>
  <c r="L43" i="20" s="1"/>
  <c r="J42" i="20"/>
  <c r="L42" i="20" s="1"/>
  <c r="J41" i="20"/>
  <c r="L41" i="20" s="1"/>
  <c r="J40" i="20"/>
  <c r="L40" i="20" s="1"/>
  <c r="J39" i="20"/>
  <c r="L39" i="20" s="1"/>
  <c r="J38" i="20"/>
  <c r="L38" i="20" s="1"/>
  <c r="J37" i="20"/>
  <c r="L37" i="20" s="1"/>
  <c r="J36" i="20"/>
  <c r="L36" i="20" s="1"/>
  <c r="J35" i="20"/>
  <c r="L35" i="20" s="1"/>
  <c r="J34" i="20"/>
  <c r="L34" i="20" s="1"/>
  <c r="J33" i="20"/>
  <c r="L33" i="20" s="1"/>
  <c r="J32" i="20"/>
  <c r="L32" i="20" s="1"/>
  <c r="J31" i="20"/>
  <c r="L31" i="20" s="1"/>
  <c r="J30" i="20"/>
  <c r="L30" i="20" s="1"/>
  <c r="J29" i="20"/>
  <c r="L29" i="20" s="1"/>
  <c r="J28" i="20"/>
  <c r="L28" i="20" s="1"/>
  <c r="J27" i="20"/>
  <c r="L27" i="20" s="1"/>
  <c r="J26" i="20"/>
  <c r="L26" i="20" s="1"/>
  <c r="J25" i="20"/>
  <c r="L25" i="20" s="1"/>
  <c r="J24" i="20"/>
  <c r="L24" i="20" s="1"/>
  <c r="J23" i="20"/>
  <c r="L23" i="20" s="1"/>
  <c r="J22" i="20"/>
  <c r="L22" i="20" s="1"/>
  <c r="J21" i="20"/>
  <c r="L21" i="20" s="1"/>
  <c r="J20" i="20"/>
  <c r="L20" i="20" s="1"/>
  <c r="J19" i="20"/>
  <c r="L19" i="20" s="1"/>
  <c r="J18" i="20"/>
  <c r="L18" i="20" s="1"/>
  <c r="J17" i="20"/>
  <c r="L17" i="20" s="1"/>
  <c r="J16" i="20"/>
  <c r="L16" i="20" s="1"/>
  <c r="J15" i="20"/>
  <c r="L15" i="20" s="1"/>
  <c r="J14" i="20"/>
  <c r="L14" i="20" s="1"/>
  <c r="J13" i="20"/>
  <c r="A13" i="20"/>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J12" i="20"/>
  <c r="K12" i="20" s="1"/>
  <c r="L12" i="20" s="1"/>
  <c r="L13" i="21" l="1"/>
  <c r="L13" i="20"/>
  <c r="J13" i="14"/>
  <c r="L13" i="14" s="1"/>
  <c r="J14" i="14"/>
  <c r="L14" i="14" s="1"/>
  <c r="J15" i="14"/>
  <c r="L15" i="14" s="1"/>
  <c r="J16" i="14"/>
  <c r="L16" i="14" s="1"/>
  <c r="J17" i="14"/>
  <c r="L17" i="14" s="1"/>
  <c r="J18" i="14"/>
  <c r="L18" i="14" s="1"/>
  <c r="J19" i="14"/>
  <c r="J20" i="14"/>
  <c r="J21" i="14"/>
  <c r="L21" i="14" s="1"/>
  <c r="J22" i="14"/>
  <c r="J23" i="14"/>
  <c r="L23" i="14" s="1"/>
  <c r="J24" i="14"/>
  <c r="L24" i="14" s="1"/>
  <c r="J25" i="14"/>
  <c r="L25" i="14" s="1"/>
  <c r="J26" i="14"/>
  <c r="L26" i="14" s="1"/>
  <c r="J27" i="14"/>
  <c r="J28" i="14"/>
  <c r="J29" i="14"/>
  <c r="L29" i="14" s="1"/>
  <c r="J30" i="14"/>
  <c r="L30" i="14" s="1"/>
  <c r="J31" i="14"/>
  <c r="L31" i="14" s="1"/>
  <c r="J32" i="14"/>
  <c r="L32" i="14" s="1"/>
  <c r="J33" i="14"/>
  <c r="L33" i="14" s="1"/>
  <c r="J34" i="14"/>
  <c r="L34" i="14" s="1"/>
  <c r="J35" i="14"/>
  <c r="J36" i="14"/>
  <c r="J37" i="14"/>
  <c r="L37" i="14" s="1"/>
  <c r="J38" i="14"/>
  <c r="L38" i="14" s="1"/>
  <c r="J39" i="14"/>
  <c r="L39" i="14" s="1"/>
  <c r="J40" i="14"/>
  <c r="L40" i="14" s="1"/>
  <c r="J41" i="14"/>
  <c r="L41" i="14" s="1"/>
  <c r="J42" i="14"/>
  <c r="L42" i="14" s="1"/>
  <c r="J43" i="14"/>
  <c r="J44" i="14"/>
  <c r="J45" i="14"/>
  <c r="J46" i="14"/>
  <c r="L46" i="14" s="1"/>
  <c r="J47" i="14"/>
  <c r="L47" i="14" s="1"/>
  <c r="J48" i="14"/>
  <c r="L48" i="14" s="1"/>
  <c r="J49" i="14"/>
  <c r="L49" i="14" s="1"/>
  <c r="J50" i="14"/>
  <c r="L50" i="14" s="1"/>
  <c r="J51" i="14"/>
  <c r="J52" i="14"/>
  <c r="L19" i="14"/>
  <c r="L20" i="14"/>
  <c r="L22" i="14"/>
  <c r="L27" i="14"/>
  <c r="L28" i="14"/>
  <c r="L35" i="14"/>
  <c r="L36" i="14"/>
  <c r="L43" i="14"/>
  <c r="L44" i="14"/>
  <c r="L45" i="14"/>
  <c r="L51" i="14"/>
  <c r="L52" i="14"/>
  <c r="J37" i="15"/>
  <c r="L37" i="15" s="1"/>
  <c r="J38" i="15"/>
  <c r="L38" i="15" s="1"/>
  <c r="J39" i="15"/>
  <c r="L39" i="15" s="1"/>
  <c r="J40" i="15"/>
  <c r="L40" i="15" s="1"/>
  <c r="J41" i="15"/>
  <c r="L41" i="15" s="1"/>
  <c r="J42" i="15"/>
  <c r="L42" i="15" s="1"/>
  <c r="J43" i="15"/>
  <c r="L43" i="15" s="1"/>
  <c r="J44" i="15"/>
  <c r="L44" i="15" s="1"/>
  <c r="J45" i="15"/>
  <c r="L45" i="15" s="1"/>
  <c r="J46" i="15"/>
  <c r="L46" i="15" s="1"/>
  <c r="J47" i="15"/>
  <c r="L47" i="15" s="1"/>
  <c r="J48" i="15"/>
  <c r="L48" i="15" s="1"/>
  <c r="J49" i="15"/>
  <c r="L49" i="15" s="1"/>
  <c r="J50" i="15"/>
  <c r="L50" i="15" s="1"/>
  <c r="J51" i="15"/>
  <c r="L51" i="15" s="1"/>
  <c r="J52" i="15"/>
  <c r="L52" i="15" s="1"/>
  <c r="J38" i="13"/>
  <c r="L38" i="13" s="1"/>
  <c r="J39" i="13"/>
  <c r="L39" i="13" s="1"/>
  <c r="J40" i="13"/>
  <c r="L40" i="13" s="1"/>
  <c r="J41" i="13"/>
  <c r="L41" i="13" s="1"/>
  <c r="J42" i="13"/>
  <c r="L42" i="13" s="1"/>
  <c r="J43" i="13"/>
  <c r="L43" i="13" s="1"/>
  <c r="J44" i="13"/>
  <c r="L44" i="13" s="1"/>
  <c r="J45" i="13"/>
  <c r="L45" i="13" s="1"/>
  <c r="J46" i="13"/>
  <c r="L46" i="13" s="1"/>
  <c r="J47" i="13"/>
  <c r="L47" i="13" s="1"/>
  <c r="J48" i="13"/>
  <c r="L48" i="13" s="1"/>
  <c r="J49" i="13"/>
  <c r="L49" i="13" s="1"/>
  <c r="J50" i="13"/>
  <c r="L50" i="13" s="1"/>
  <c r="J51" i="13"/>
  <c r="L51" i="13" s="1"/>
  <c r="J52" i="13"/>
  <c r="L52" i="13" s="1"/>
  <c r="A39" i="12"/>
  <c r="A41" i="12"/>
  <c r="A43" i="12"/>
  <c r="A45" i="12"/>
  <c r="A47" i="12"/>
  <c r="A49" i="12"/>
  <c r="A51" i="12"/>
  <c r="A52" i="12" s="1"/>
  <c r="A53" i="12" s="1"/>
  <c r="C18" i="18" l="1"/>
  <c r="C17" i="18"/>
  <c r="I2" i="14" l="1"/>
  <c r="I3" i="14"/>
  <c r="J12" i="15" l="1"/>
  <c r="K12" i="15" s="1"/>
  <c r="L12" i="15" s="1"/>
  <c r="I4" i="14"/>
  <c r="B5" i="18"/>
  <c r="K12" i="13" l="1"/>
  <c r="L12" i="13" s="1"/>
  <c r="J37" i="13"/>
  <c r="L37" i="13" s="1"/>
  <c r="J36" i="13"/>
  <c r="L36" i="13" s="1"/>
  <c r="J35" i="13"/>
  <c r="L35" i="13" s="1"/>
  <c r="J34" i="13"/>
  <c r="L34" i="13" s="1"/>
  <c r="J33" i="13"/>
  <c r="L33" i="13" s="1"/>
  <c r="J32" i="13"/>
  <c r="L32" i="13" s="1"/>
  <c r="J31" i="13"/>
  <c r="L31" i="13" s="1"/>
  <c r="J30" i="13"/>
  <c r="L30" i="13" s="1"/>
  <c r="J29" i="13"/>
  <c r="L29" i="13" s="1"/>
  <c r="J28" i="13"/>
  <c r="L28" i="13" s="1"/>
  <c r="J27" i="13"/>
  <c r="L27" i="13" s="1"/>
  <c r="J26" i="13"/>
  <c r="L26" i="13" s="1"/>
  <c r="J25" i="13"/>
  <c r="L25" i="13" s="1"/>
  <c r="J24" i="13"/>
  <c r="L24" i="13" s="1"/>
  <c r="J23" i="13"/>
  <c r="L23" i="13" s="1"/>
  <c r="J22" i="13"/>
  <c r="L22" i="13" s="1"/>
  <c r="J21" i="13"/>
  <c r="L21" i="13" s="1"/>
  <c r="J20" i="13"/>
  <c r="L20" i="13" s="1"/>
  <c r="J19" i="13"/>
  <c r="L19" i="13" s="1"/>
  <c r="J18" i="13"/>
  <c r="L18" i="13" s="1"/>
  <c r="J17" i="13"/>
  <c r="L17" i="13" s="1"/>
  <c r="J16" i="13"/>
  <c r="L16" i="13" s="1"/>
  <c r="J15" i="13"/>
  <c r="L15" i="13" s="1"/>
  <c r="J14" i="13"/>
  <c r="L14" i="13" s="1"/>
  <c r="J13" i="13"/>
  <c r="J12" i="14"/>
  <c r="K12" i="14" s="1"/>
  <c r="L12" i="14" s="1"/>
  <c r="J36" i="15"/>
  <c r="L36" i="15" s="1"/>
  <c r="J35" i="15"/>
  <c r="L35" i="15" s="1"/>
  <c r="J34" i="15"/>
  <c r="L34" i="15" s="1"/>
  <c r="J33" i="15"/>
  <c r="L33" i="15" s="1"/>
  <c r="J32" i="15"/>
  <c r="L32" i="15" s="1"/>
  <c r="J31" i="15"/>
  <c r="L31" i="15" s="1"/>
  <c r="J30" i="15"/>
  <c r="L30" i="15" s="1"/>
  <c r="J29" i="15"/>
  <c r="L29" i="15" s="1"/>
  <c r="J28" i="15"/>
  <c r="L28" i="15" s="1"/>
  <c r="J27" i="15"/>
  <c r="L27" i="15" s="1"/>
  <c r="J26" i="15"/>
  <c r="L26" i="15" s="1"/>
  <c r="J25" i="15"/>
  <c r="L25" i="15" s="1"/>
  <c r="J24" i="15"/>
  <c r="L24" i="15" s="1"/>
  <c r="J23" i="15"/>
  <c r="L23" i="15" s="1"/>
  <c r="J22" i="15"/>
  <c r="L22" i="15" s="1"/>
  <c r="J21" i="15"/>
  <c r="L21" i="15" s="1"/>
  <c r="J20" i="15"/>
  <c r="L20" i="15" s="1"/>
  <c r="J19" i="15"/>
  <c r="L19" i="15" s="1"/>
  <c r="J18" i="15"/>
  <c r="L18" i="15" s="1"/>
  <c r="J17" i="15"/>
  <c r="L17" i="15" s="1"/>
  <c r="J16" i="15"/>
  <c r="L16" i="15" s="1"/>
  <c r="J15" i="15"/>
  <c r="L15" i="15" s="1"/>
  <c r="L14" i="15"/>
  <c r="J13" i="15"/>
  <c r="J11" i="15" s="1"/>
  <c r="L13" i="13" l="1"/>
  <c r="L13" i="15"/>
  <c r="L11" i="15" s="1"/>
  <c r="C19" i="18" s="1"/>
  <c r="A13" i="15" l="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14" i="14"/>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14" i="13"/>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D20" i="18" l="1"/>
  <c r="C15" i="18"/>
  <c r="C16" i="18"/>
  <c r="C20" i="18" s="1"/>
  <c r="A15" i="12"/>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alcChain>
</file>

<file path=xl/sharedStrings.xml><?xml version="1.0" encoding="utf-8"?>
<sst xmlns="http://schemas.openxmlformats.org/spreadsheetml/2006/main" count="216" uniqueCount="84">
  <si>
    <t>TITOLO DEL PROGETTO:</t>
  </si>
  <si>
    <t>Numero</t>
  </si>
  <si>
    <t>Tipologia documento</t>
  </si>
  <si>
    <t>Data</t>
  </si>
  <si>
    <t>Descrizione della spesa</t>
  </si>
  <si>
    <t>N.</t>
  </si>
  <si>
    <t>Costo Orario</t>
  </si>
  <si>
    <t>Ore imputate</t>
  </si>
  <si>
    <t>TOTALI A RIPORTO</t>
  </si>
  <si>
    <t>RISORSE UMANE</t>
  </si>
  <si>
    <t>Titolo del Progetto</t>
  </si>
  <si>
    <t>dal</t>
  </si>
  <si>
    <t>al</t>
  </si>
  <si>
    <t>PERIODO DI RIFERIMENTO</t>
  </si>
  <si>
    <t>Data pagamento</t>
  </si>
  <si>
    <t>Importo quietanzato riconosciuto</t>
  </si>
  <si>
    <t>Costo Unitario</t>
  </si>
  <si>
    <t>Q.tà</t>
  </si>
  <si>
    <t>Fattura</t>
  </si>
  <si>
    <t>Luogo e data</t>
  </si>
  <si>
    <t>CUP</t>
  </si>
  <si>
    <t>Macro-Categoria</t>
  </si>
  <si>
    <t>F24</t>
  </si>
  <si>
    <t>Mario Rossi - Oneri contributivi  attività mese di ottobre 2019</t>
  </si>
  <si>
    <t>Imponibile IVA</t>
  </si>
  <si>
    <t>IVA Rendicontabile
(non detraibile)</t>
  </si>
  <si>
    <t xml:space="preserve">PRESENTATO DALLA ASD/SSD: </t>
  </si>
  <si>
    <t>A cura DPS</t>
  </si>
  <si>
    <t xml:space="preserve">BUDGET
</t>
  </si>
  <si>
    <t>Palloni da basket</t>
  </si>
  <si>
    <t xml:space="preserve">A) Risorse umane </t>
  </si>
  <si>
    <t>CUP:</t>
  </si>
  <si>
    <t>Budget approvato</t>
  </si>
  <si>
    <t>Budget complessivo dell'intervento</t>
  </si>
  <si>
    <t>Teodori srl - Gadgets per partecipanti evento *****</t>
  </si>
  <si>
    <t>Organizzazione corso basket</t>
  </si>
  <si>
    <t>Attività progettuali</t>
  </si>
  <si>
    <t>Mario Rossi -Compenso attività mese di ottobre 2023</t>
  </si>
  <si>
    <t>time-sheet</t>
  </si>
  <si>
    <t>Evento ***</t>
  </si>
  <si>
    <t>Evento ****</t>
  </si>
  <si>
    <t>1. Compilare le celle evidenziate in giallo nel foglio di lavoro "Copertina"</t>
  </si>
  <si>
    <t>AVVISO PUBBLICO DEL 27 SETTEMBRE 2022 DESTINATO AGLI ENTI DI PROMOZIONE SPORTIVA E ALLE ASSOCIAZIONI E SOCIETÀ SPORTIVE DILETTANTISTICHE AFFILIATE PER LA SELEZIONE DI PROGETTI FINALIZZATI ALLA PROMOZIONE DELL’ATTIVITÀ SPORTIVA</t>
  </si>
  <si>
    <t>E) Spese promozionali, di divulgazione e di comunicazione nonché spese per il monitoraggio</t>
  </si>
  <si>
    <t>Beneficiario</t>
  </si>
  <si>
    <t>ACQUISTO ATTREZZATURE SPORTIVE</t>
  </si>
  <si>
    <t>UTILIZZO RISORSE STRUMENTALI</t>
  </si>
  <si>
    <t>SPESE PROMOZIONALI, DIVULGAZIONE, COMUNICAZIONE E MONITORAGGIO</t>
  </si>
  <si>
    <t>Importo rendicontato  quietanzato</t>
  </si>
  <si>
    <t>Totale importo  quietanzato</t>
  </si>
  <si>
    <t>Totale importo quietanzato</t>
  </si>
  <si>
    <t>Importo non ammesso</t>
  </si>
  <si>
    <t>Macro-Voce</t>
  </si>
  <si>
    <t>Ripartizione del preventivo di spesa per macro voci di costi</t>
  </si>
  <si>
    <t>Macro-voce costo</t>
  </si>
  <si>
    <t>Attività*****</t>
  </si>
  <si>
    <t>Noleggio fotocopiatrice</t>
  </si>
  <si>
    <t>MATERIALI D'USO (CANCELLERIA E ALTRI BENI NON DUREVOLI)</t>
  </si>
  <si>
    <t>Acquisto scatole carta A4</t>
  </si>
  <si>
    <t>Biglietto aereo</t>
  </si>
  <si>
    <t>Missione Marco Rossi a Roma</t>
  </si>
  <si>
    <t>Allegato 2</t>
  </si>
  <si>
    <t>PRESENTATO DALLA EPS:</t>
  </si>
  <si>
    <t>Di seguito si forniscono le indicazioni per la corretta compilazione del prospetto di rendicontazione.</t>
  </si>
  <si>
    <t>RESPONSABILE  DELLA RENDICONTAZIONE DEL PROGETTO</t>
  </si>
  <si>
    <t>NOME</t>
  </si>
  <si>
    <t>COGNOME</t>
  </si>
  <si>
    <t>TELEFONO</t>
  </si>
  <si>
    <t>EMAIL</t>
  </si>
  <si>
    <t>2. Compilare le celle evidenziate in giallo nel presente foglio di lavoro</t>
  </si>
  <si>
    <t>3. Compilare le celle evidenziate in giallo nel foglio di lavoro "Riepilogo" (le altre celle si compileranno in automatico per effetto dell'inserimento dei dati relativi alle singole spese delle macro voci nei fogli seguenti)</t>
  </si>
  <si>
    <t>4. Compilare i fogli di lavoro per le singole tipologie di spesa ammissibile, utilizzando le righe in bianco numerate, a partire dalla n. 1 (le celle evidenziate in arancione sono da esempio per la corretta compilazione delle spese)</t>
  </si>
  <si>
    <t>B) Acquisto attrezzature sportive</t>
  </si>
  <si>
    <t>C) Utilizzo di risorse strumentali (noleggio computer e fotocopiatrici, noleggio mezzi di trasporto, strumenti particolari per la realizzazione del progetto)</t>
  </si>
  <si>
    <t>D) materiali d’uso relativi alla realizzazione del progetto</t>
  </si>
  <si>
    <t xml:space="preserve">F) Altre spese (amministrative, viaggi, trasferte, eventuali spese sanificazione) </t>
  </si>
  <si>
    <t>ALTRE SPESE (AMMINISTRATIVE, VIAGGI, TRASFERTE, SANIFICAZIONI)</t>
  </si>
  <si>
    <t>Denominazione ente*********</t>
  </si>
  <si>
    <t>Documento giustificativo della spesa</t>
  </si>
  <si>
    <t>Identificativo pagamento</t>
  </si>
  <si>
    <t>CRO 1234567890</t>
  </si>
  <si>
    <t xml:space="preserve">Importo del contributo: </t>
  </si>
  <si>
    <t>FIRMA LEGALE RAPPRESENTANTE</t>
  </si>
  <si>
    <t>NR PROTOCOLLO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</si>
</sst>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_-* #,##0.00\ [$€-410]_-;\-* #,##0.00\ [$€-410]_-;_-* &quot;-&quot;??\ [$€-410]_-;_-@_-"/>
  </numFmts>
  <fonts count="30" x14ac:knownFonts="1">
    <font>
      <sz val="11"/>
      <color theme="1"/>
      <name val="Calibri"/>
      <family val="2"/>
      <scheme val="minor"/>
    </font>
    <font>
      <sz val="11"/>
      <color theme="1"/>
      <name val="Calibri"/>
      <family val="2"/>
      <scheme val="minor"/>
    </font>
    <font>
      <b/>
      <sz val="12"/>
      <color theme="4" tint="-0.249977111117893"/>
      <name val="Calibri"/>
      <family val="2"/>
      <scheme val="minor"/>
    </font>
    <font>
      <sz val="11"/>
      <color theme="1"/>
      <name val="Calibri"/>
      <family val="2"/>
    </font>
    <font>
      <b/>
      <sz val="12"/>
      <color theme="1"/>
      <name val="Calibri"/>
      <family val="2"/>
    </font>
    <font>
      <sz val="12"/>
      <color theme="1"/>
      <name val="Calibri"/>
      <family val="2"/>
    </font>
    <font>
      <b/>
      <sz val="12"/>
      <color rgb="FF345B8A"/>
      <name val="Calibri"/>
      <family val="2"/>
    </font>
    <font>
      <b/>
      <sz val="11"/>
      <color theme="1"/>
      <name val="Calibri"/>
      <family val="2"/>
      <scheme val="minor"/>
    </font>
    <font>
      <b/>
      <sz val="15"/>
      <color theme="1"/>
      <name val="Calibri"/>
      <family val="2"/>
      <scheme val="minor"/>
    </font>
    <font>
      <b/>
      <sz val="14"/>
      <color theme="1"/>
      <name val="Calibri"/>
      <family val="2"/>
      <scheme val="minor"/>
    </font>
    <font>
      <b/>
      <sz val="11"/>
      <color theme="1"/>
      <name val="Calibri"/>
      <family val="2"/>
    </font>
    <font>
      <b/>
      <sz val="11"/>
      <color theme="0"/>
      <name val="Calibri"/>
      <family val="2"/>
    </font>
    <font>
      <b/>
      <sz val="11"/>
      <color theme="4"/>
      <name val="Calibri"/>
      <family val="2"/>
      <scheme val="minor"/>
    </font>
    <font>
      <b/>
      <sz val="14"/>
      <color theme="4" tint="-0.249977111117893"/>
      <name val="Calibri"/>
      <family val="2"/>
      <scheme val="minor"/>
    </font>
    <font>
      <b/>
      <sz val="15"/>
      <color theme="4" tint="-0.249977111117893"/>
      <name val="Calibri"/>
      <family val="2"/>
      <scheme val="minor"/>
    </font>
    <font>
      <b/>
      <sz val="16"/>
      <color theme="4" tint="-0.249977111117893"/>
      <name val="Calibri"/>
      <family val="2"/>
      <scheme val="minor"/>
    </font>
    <font>
      <sz val="16"/>
      <color theme="1"/>
      <name val="Calibri Light"/>
      <family val="2"/>
      <scheme val="major"/>
    </font>
    <font>
      <sz val="30"/>
      <color rgb="FF1F3EC3"/>
      <name val="Palace Script MT"/>
      <family val="4"/>
    </font>
    <font>
      <sz val="28"/>
      <color rgb="FF1F3EC3"/>
      <name val="Palace Script MT"/>
      <family val="4"/>
    </font>
    <font>
      <sz val="9"/>
      <color rgb="FF1F3EC3"/>
      <name val="Times New Roman"/>
      <family val="1"/>
    </font>
    <font>
      <b/>
      <u/>
      <sz val="18"/>
      <color rgb="FF0070C0"/>
      <name val="Calibri"/>
      <family val="2"/>
    </font>
    <font>
      <sz val="12"/>
      <name val="Calibri"/>
      <family val="2"/>
    </font>
    <font>
      <sz val="12"/>
      <color rgb="FFFF0000"/>
      <name val="Calibri"/>
      <family val="2"/>
      <scheme val="minor"/>
    </font>
    <font>
      <sz val="12"/>
      <color theme="1"/>
      <name val="Cambria"/>
      <family val="1"/>
    </font>
    <font>
      <sz val="12"/>
      <color theme="1"/>
      <name val="Calibri"/>
      <family val="2"/>
      <scheme val="minor"/>
    </font>
    <font>
      <i/>
      <sz val="12"/>
      <color theme="1"/>
      <name val="Palatino Linotype"/>
      <family val="1"/>
    </font>
    <font>
      <b/>
      <sz val="12"/>
      <color theme="1"/>
      <name val="Calibri"/>
      <family val="2"/>
      <scheme val="minor"/>
    </font>
    <font>
      <b/>
      <sz val="12"/>
      <color rgb="FF0070C0"/>
      <name val="Calibri"/>
      <family val="2"/>
      <scheme val="minor"/>
    </font>
    <font>
      <sz val="14"/>
      <color theme="1"/>
      <name val="Calibri"/>
      <family val="2"/>
      <scheme val="minor"/>
    </font>
    <font>
      <sz val="14"/>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1" tint="4.9989318521683403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75">
    <xf numFmtId="0" fontId="0" fillId="0" borderId="0" xfId="0"/>
    <xf numFmtId="0" fontId="0" fillId="0" borderId="0" xfId="0" applyAlignment="1">
      <alignment wrapText="1"/>
    </xf>
    <xf numFmtId="0" fontId="6" fillId="0" borderId="0" xfId="0" applyFont="1" applyAlignment="1">
      <alignment horizontal="left" vertical="center" wrapText="1"/>
    </xf>
    <xf numFmtId="0" fontId="7" fillId="0" borderId="0" xfId="0" applyFont="1" applyAlignment="1">
      <alignment wrapText="1"/>
    </xf>
    <xf numFmtId="0" fontId="0" fillId="0" borderId="0" xfId="0" applyFont="1" applyAlignment="1">
      <alignment wrapText="1"/>
    </xf>
    <xf numFmtId="0" fontId="3"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0" fillId="4" borderId="26" xfId="0" applyFont="1" applyFill="1" applyBorder="1" applyAlignment="1">
      <alignment wrapText="1"/>
    </xf>
    <xf numFmtId="43" fontId="10" fillId="0" borderId="15" xfId="1" applyFont="1" applyBorder="1" applyAlignment="1">
      <alignment horizontal="center" vertical="center" wrapText="1"/>
    </xf>
    <xf numFmtId="43" fontId="10" fillId="5" borderId="28" xfId="1" applyFont="1" applyFill="1" applyBorder="1" applyAlignment="1">
      <alignment horizontal="center" vertical="center" wrapText="1"/>
    </xf>
    <xf numFmtId="43" fontId="10" fillId="0" borderId="33" xfId="1" applyFont="1" applyBorder="1" applyAlignment="1">
      <alignment horizontal="center" vertical="center" wrapText="1"/>
    </xf>
    <xf numFmtId="43" fontId="10" fillId="0" borderId="19" xfId="1" applyFont="1" applyBorder="1" applyAlignment="1">
      <alignment horizontal="center" vertical="center" wrapText="1"/>
    </xf>
    <xf numFmtId="43" fontId="3" fillId="0" borderId="8" xfId="1" applyFont="1" applyBorder="1" applyAlignment="1">
      <alignment horizontal="center" vertical="center" wrapText="1"/>
    </xf>
    <xf numFmtId="43" fontId="3" fillId="0" borderId="22" xfId="1" applyFont="1" applyBorder="1" applyAlignment="1">
      <alignment horizontal="center" vertical="center" wrapText="1"/>
    </xf>
    <xf numFmtId="0" fontId="0" fillId="0" borderId="23" xfId="0" applyFont="1" applyBorder="1" applyAlignment="1">
      <alignment wrapText="1"/>
    </xf>
    <xf numFmtId="43" fontId="3" fillId="0" borderId="23" xfId="1" applyFont="1" applyBorder="1" applyAlignment="1">
      <alignment horizontal="center" vertical="center" wrapText="1"/>
    </xf>
    <xf numFmtId="43" fontId="3" fillId="0" borderId="24" xfId="1" applyFont="1" applyBorder="1" applyAlignment="1">
      <alignment horizontal="center" vertical="center" wrapText="1"/>
    </xf>
    <xf numFmtId="43" fontId="3" fillId="0" borderId="3" xfId="1" applyFont="1" applyBorder="1" applyAlignment="1">
      <alignment horizontal="center" vertical="center" wrapText="1"/>
    </xf>
    <xf numFmtId="0" fontId="0" fillId="0" borderId="12" xfId="0" applyFont="1" applyBorder="1" applyAlignment="1">
      <alignment wrapText="1"/>
    </xf>
    <xf numFmtId="43" fontId="3" fillId="0" borderId="12" xfId="1" applyFont="1" applyBorder="1" applyAlignment="1">
      <alignment horizontal="center" vertical="center" wrapText="1"/>
    </xf>
    <xf numFmtId="43" fontId="3" fillId="0" borderId="14" xfId="1" applyFont="1" applyBorder="1" applyAlignment="1">
      <alignment horizontal="center" vertical="center" wrapText="1"/>
    </xf>
    <xf numFmtId="43" fontId="3" fillId="0" borderId="32" xfId="1" applyFont="1" applyBorder="1" applyAlignment="1">
      <alignment horizontal="center" vertical="center" wrapText="1"/>
    </xf>
    <xf numFmtId="0" fontId="0" fillId="3" borderId="9" xfId="0" applyFont="1" applyFill="1" applyBorder="1" applyAlignment="1">
      <alignment wrapText="1"/>
    </xf>
    <xf numFmtId="43" fontId="3" fillId="3" borderId="10" xfId="1" applyFont="1" applyFill="1" applyBorder="1" applyAlignment="1">
      <alignment horizontal="right" vertical="center" wrapText="1"/>
    </xf>
    <xf numFmtId="0" fontId="3" fillId="3" borderId="11" xfId="0" applyFont="1" applyFill="1" applyBorder="1" applyAlignment="1">
      <alignment horizontal="right" vertical="center" wrapText="1"/>
    </xf>
    <xf numFmtId="43" fontId="3" fillId="3" borderId="9" xfId="1" applyFont="1" applyFill="1" applyBorder="1" applyAlignment="1">
      <alignment horizontal="center" vertical="center" wrapText="1"/>
    </xf>
    <xf numFmtId="14" fontId="3" fillId="3" borderId="29" xfId="1"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0" fontId="0" fillId="0" borderId="21" xfId="0" applyFont="1" applyBorder="1" applyAlignment="1">
      <alignment wrapText="1"/>
    </xf>
    <xf numFmtId="0" fontId="0" fillId="0" borderId="0" xfId="0" applyFont="1" applyBorder="1" applyAlignment="1">
      <alignment horizontal="right"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4" fillId="0" borderId="1" xfId="0" applyFont="1" applyBorder="1" applyAlignment="1"/>
    <xf numFmtId="0" fontId="0" fillId="3" borderId="21" xfId="0" applyFont="1" applyFill="1" applyBorder="1" applyAlignment="1">
      <alignment wrapText="1"/>
    </xf>
    <xf numFmtId="0" fontId="3" fillId="3" borderId="42" xfId="0" applyFont="1" applyFill="1" applyBorder="1" applyAlignment="1">
      <alignment horizontal="left" vertical="center" wrapText="1"/>
    </xf>
    <xf numFmtId="0" fontId="3" fillId="3" borderId="42" xfId="0" applyFont="1" applyFill="1" applyBorder="1" applyAlignment="1">
      <alignment horizontal="center" vertical="center" wrapText="1"/>
    </xf>
    <xf numFmtId="14" fontId="3" fillId="3" borderId="42" xfId="0" applyNumberFormat="1" applyFont="1" applyFill="1" applyBorder="1" applyAlignment="1">
      <alignment horizontal="center" vertical="center" wrapText="1"/>
    </xf>
    <xf numFmtId="0" fontId="3" fillId="3" borderId="22" xfId="0" applyFont="1" applyFill="1" applyBorder="1" applyAlignment="1">
      <alignment horizontal="right" vertical="center" wrapText="1"/>
    </xf>
    <xf numFmtId="14" fontId="3" fillId="3" borderId="45" xfId="1" applyNumberFormat="1" applyFont="1" applyFill="1" applyBorder="1" applyAlignment="1">
      <alignment horizontal="center" vertical="center" wrapText="1"/>
    </xf>
    <xf numFmtId="0" fontId="6" fillId="0" borderId="0" xfId="0" applyFont="1" applyAlignment="1">
      <alignment vertical="center" wrapText="1"/>
    </xf>
    <xf numFmtId="0" fontId="11" fillId="4" borderId="25"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3" fillId="3" borderId="39" xfId="0" applyFont="1" applyFill="1" applyBorder="1" applyAlignment="1">
      <alignment horizontal="right" vertical="center" wrapText="1"/>
    </xf>
    <xf numFmtId="0" fontId="3" fillId="3" borderId="31" xfId="0" applyFont="1" applyFill="1" applyBorder="1" applyAlignment="1">
      <alignment horizontal="right" vertical="center" wrapText="1"/>
    </xf>
    <xf numFmtId="43" fontId="3" fillId="3" borderId="10" xfId="0" applyNumberFormat="1" applyFont="1" applyFill="1" applyBorder="1" applyAlignment="1">
      <alignment horizontal="right" vertical="center" wrapText="1"/>
    </xf>
    <xf numFmtId="43" fontId="3" fillId="6" borderId="1" xfId="1" applyFont="1" applyFill="1" applyBorder="1" applyAlignment="1">
      <alignment vertical="center" wrapText="1"/>
    </xf>
    <xf numFmtId="43" fontId="3" fillId="3" borderId="31" xfId="1" applyFont="1" applyFill="1" applyBorder="1" applyAlignment="1">
      <alignment horizontal="right" vertical="center" wrapText="1"/>
    </xf>
    <xf numFmtId="43" fontId="6" fillId="0" borderId="0" xfId="1" applyFont="1" applyAlignment="1">
      <alignment horizontal="left" vertical="center" wrapText="1"/>
    </xf>
    <xf numFmtId="43" fontId="7" fillId="0" borderId="0" xfId="1" applyFont="1" applyAlignment="1">
      <alignment wrapText="1"/>
    </xf>
    <xf numFmtId="43" fontId="10" fillId="2" borderId="33" xfId="1" applyFont="1" applyFill="1" applyBorder="1" applyAlignment="1">
      <alignment horizontal="center" vertical="center" wrapText="1"/>
    </xf>
    <xf numFmtId="43" fontId="0" fillId="0" borderId="0" xfId="1" applyFont="1" applyAlignment="1">
      <alignment wrapText="1"/>
    </xf>
    <xf numFmtId="43" fontId="10" fillId="0" borderId="18" xfId="1" applyFont="1" applyBorder="1" applyAlignment="1">
      <alignment horizontal="center" vertical="center" wrapText="1"/>
    </xf>
    <xf numFmtId="43" fontId="10" fillId="2" borderId="18" xfId="1" applyFont="1" applyFill="1" applyBorder="1" applyAlignment="1">
      <alignment horizontal="center" vertical="center" wrapText="1"/>
    </xf>
    <xf numFmtId="43" fontId="3" fillId="6" borderId="4" xfId="1" applyFont="1" applyFill="1" applyBorder="1" applyAlignment="1">
      <alignment vertical="center" wrapText="1"/>
    </xf>
    <xf numFmtId="43" fontId="10" fillId="6" borderId="4" xfId="1" applyFont="1" applyFill="1" applyBorder="1" applyAlignment="1">
      <alignment vertical="center" wrapText="1"/>
    </xf>
    <xf numFmtId="43" fontId="10" fillId="6" borderId="30" xfId="1" applyFont="1" applyFill="1" applyBorder="1" applyAlignment="1">
      <alignment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43" fontId="3" fillId="6" borderId="13" xfId="1" applyFont="1" applyFill="1" applyBorder="1" applyAlignment="1">
      <alignment vertical="center" wrapText="1"/>
    </xf>
    <xf numFmtId="0" fontId="0" fillId="6" borderId="0" xfId="0" applyFill="1"/>
    <xf numFmtId="0" fontId="12" fillId="6" borderId="0" xfId="0" applyFont="1" applyFill="1"/>
    <xf numFmtId="0" fontId="0" fillId="0" borderId="0" xfId="0" applyBorder="1" applyAlignment="1">
      <alignment wrapText="1"/>
    </xf>
    <xf numFmtId="0" fontId="17" fillId="0" borderId="0" xfId="0" applyFont="1" applyAlignment="1">
      <alignment vertical="center"/>
    </xf>
    <xf numFmtId="0" fontId="18" fillId="0" borderId="0" xfId="0" applyFont="1"/>
    <xf numFmtId="0" fontId="19" fillId="0" borderId="0" xfId="0" applyFont="1" applyAlignment="1">
      <alignment horizontal="justify" vertical="center"/>
    </xf>
    <xf numFmtId="0" fontId="20"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4" fillId="0" borderId="0" xfId="0" applyFont="1" applyBorder="1" applyAlignment="1">
      <alignment vertical="center" wrapText="1"/>
    </xf>
    <xf numFmtId="43" fontId="10" fillId="0" borderId="0" xfId="1" applyFont="1" applyFill="1" applyBorder="1" applyAlignment="1">
      <alignment wrapText="1"/>
    </xf>
    <xf numFmtId="43" fontId="7" fillId="0" borderId="0" xfId="1" applyFont="1" applyBorder="1"/>
    <xf numFmtId="0" fontId="4" fillId="0" borderId="0" xfId="0" applyFont="1" applyFill="1" applyBorder="1" applyAlignment="1">
      <alignment vertical="center" wrapText="1"/>
    </xf>
    <xf numFmtId="43" fontId="7" fillId="0" borderId="0" xfId="1" applyFont="1" applyFill="1" applyBorder="1"/>
    <xf numFmtId="0" fontId="0" fillId="0" borderId="0" xfId="0" applyFill="1"/>
    <xf numFmtId="43" fontId="3" fillId="0" borderId="8" xfId="1" applyFont="1" applyBorder="1" applyAlignment="1" applyProtection="1">
      <alignment horizontal="center" vertical="center" wrapText="1"/>
      <protection locked="0"/>
    </xf>
    <xf numFmtId="43" fontId="3" fillId="0" borderId="22" xfId="1" applyFont="1" applyBorder="1" applyAlignment="1" applyProtection="1">
      <alignment horizontal="center" vertical="center" wrapText="1"/>
      <protection locked="0"/>
    </xf>
    <xf numFmtId="43" fontId="3" fillId="0" borderId="3" xfId="1" applyFont="1" applyBorder="1" applyAlignment="1" applyProtection="1">
      <alignment horizontal="center" vertical="center" wrapText="1"/>
    </xf>
    <xf numFmtId="43" fontId="3" fillId="0" borderId="24" xfId="1" applyFont="1" applyBorder="1" applyAlignment="1" applyProtection="1">
      <alignment horizontal="center" vertical="center" wrapText="1"/>
    </xf>
    <xf numFmtId="43" fontId="3" fillId="0" borderId="14" xfId="1" applyFont="1" applyBorder="1" applyAlignment="1" applyProtection="1">
      <alignment horizontal="center" vertical="center" wrapText="1"/>
    </xf>
    <xf numFmtId="0" fontId="10"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43" fontId="3" fillId="0" borderId="1" xfId="1"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43" fontId="3" fillId="0" borderId="4" xfId="1" applyFont="1" applyBorder="1" applyAlignment="1" applyProtection="1">
      <alignment horizontal="center" vertical="center" wrapText="1"/>
      <protection locked="0"/>
    </xf>
    <xf numFmtId="43" fontId="3" fillId="0" borderId="1" xfId="1" applyFont="1" applyBorder="1" applyAlignment="1" applyProtection="1">
      <alignment horizontal="center" vertical="center" wrapText="1"/>
      <protection locked="0"/>
    </xf>
    <xf numFmtId="43" fontId="3" fillId="0" borderId="30" xfId="1" applyFont="1" applyBorder="1" applyAlignment="1" applyProtection="1">
      <alignment horizontal="center" vertical="center" wrapText="1"/>
      <protection locked="0"/>
    </xf>
    <xf numFmtId="43" fontId="3" fillId="0" borderId="13" xfId="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3" fontId="10" fillId="0" borderId="1" xfId="1"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43" fontId="10" fillId="0" borderId="13" xfId="1"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43" fontId="10" fillId="0" borderId="15" xfId="1" applyFont="1" applyBorder="1" applyAlignment="1" applyProtection="1">
      <alignment horizontal="center" vertical="center" wrapText="1"/>
    </xf>
    <xf numFmtId="43" fontId="10" fillId="0" borderId="33" xfId="1" applyFont="1" applyBorder="1" applyAlignment="1" applyProtection="1">
      <alignment horizontal="center" vertical="center" wrapText="1"/>
    </xf>
    <xf numFmtId="43" fontId="10" fillId="0" borderId="19" xfId="1" applyFont="1" applyBorder="1" applyAlignment="1" applyProtection="1">
      <alignment horizontal="center" vertical="center" wrapText="1"/>
    </xf>
    <xf numFmtId="0" fontId="3" fillId="0" borderId="2" xfId="0" applyFont="1" applyBorder="1" applyAlignment="1" applyProtection="1">
      <alignment vertical="center" wrapText="1"/>
      <protection locked="0"/>
    </xf>
    <xf numFmtId="43" fontId="3" fillId="6" borderId="3" xfId="1"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43" fontId="10" fillId="6" borderId="3" xfId="1" applyFont="1" applyFill="1" applyBorder="1" applyAlignment="1" applyProtection="1">
      <alignment vertical="center" wrapText="1"/>
      <protection locked="0"/>
    </xf>
    <xf numFmtId="0" fontId="10" fillId="0" borderId="40" xfId="0" applyFont="1" applyBorder="1" applyAlignment="1" applyProtection="1">
      <alignment vertical="center" wrapText="1"/>
      <protection locked="0"/>
    </xf>
    <xf numFmtId="43" fontId="10" fillId="6" borderId="32" xfId="1" applyFont="1" applyFill="1" applyBorder="1" applyAlignment="1" applyProtection="1">
      <alignment vertical="center" wrapText="1"/>
      <protection locked="0"/>
    </xf>
    <xf numFmtId="0" fontId="0" fillId="0" borderId="34" xfId="0" applyFont="1" applyBorder="1" applyAlignment="1">
      <alignment wrapText="1"/>
    </xf>
    <xf numFmtId="0" fontId="10" fillId="0" borderId="35" xfId="0" applyFont="1" applyBorder="1" applyAlignment="1" applyProtection="1">
      <alignment horizontal="left" vertical="center" wrapText="1"/>
      <protection locked="0"/>
    </xf>
    <xf numFmtId="0" fontId="10" fillId="0" borderId="35" xfId="0" applyFont="1" applyBorder="1" applyAlignment="1" applyProtection="1">
      <alignment horizontal="center" vertical="center" wrapText="1"/>
      <protection locked="0"/>
    </xf>
    <xf numFmtId="43" fontId="10" fillId="0" borderId="35" xfId="1" applyFont="1" applyBorder="1" applyAlignment="1" applyProtection="1">
      <alignment vertical="center" wrapText="1"/>
      <protection locked="0"/>
    </xf>
    <xf numFmtId="0" fontId="10" fillId="0" borderId="36" xfId="0" applyFont="1" applyBorder="1" applyAlignment="1" applyProtection="1">
      <alignment vertical="center" wrapText="1"/>
      <protection locked="0"/>
    </xf>
    <xf numFmtId="43" fontId="3" fillId="0" borderId="34" xfId="1" applyFont="1" applyBorder="1" applyAlignment="1">
      <alignment horizontal="center" vertical="center" wrapText="1"/>
    </xf>
    <xf numFmtId="43" fontId="3" fillId="0" borderId="46" xfId="1" applyFont="1" applyBorder="1" applyAlignment="1" applyProtection="1">
      <alignment horizontal="center" vertical="center" wrapText="1"/>
      <protection locked="0"/>
    </xf>
    <xf numFmtId="43" fontId="3" fillId="0" borderId="36" xfId="1" applyFont="1" applyBorder="1" applyAlignment="1">
      <alignment horizontal="center" vertical="center" wrapText="1"/>
    </xf>
    <xf numFmtId="43" fontId="3" fillId="0" borderId="51" xfId="1" applyFont="1" applyBorder="1" applyAlignment="1" applyProtection="1">
      <alignment horizontal="center" vertical="center" wrapText="1"/>
    </xf>
    <xf numFmtId="43" fontId="3" fillId="0" borderId="36" xfId="1" applyFont="1" applyBorder="1" applyAlignment="1" applyProtection="1">
      <alignment horizontal="center" vertical="center" wrapText="1"/>
    </xf>
    <xf numFmtId="0" fontId="0" fillId="0" borderId="0" xfId="0" applyFont="1" applyBorder="1" applyAlignment="1">
      <alignment wrapText="1"/>
    </xf>
    <xf numFmtId="0" fontId="10"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wrapText="1"/>
      <protection locked="0"/>
    </xf>
    <xf numFmtId="43" fontId="10" fillId="0" borderId="0" xfId="1"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43" fontId="3" fillId="0" borderId="0" xfId="1" applyFont="1" applyBorder="1" applyAlignment="1">
      <alignment horizontal="center" vertical="center" wrapText="1"/>
    </xf>
    <xf numFmtId="43" fontId="3" fillId="0" borderId="0" xfId="1" applyFont="1" applyBorder="1" applyAlignment="1" applyProtection="1">
      <alignment horizontal="center" vertical="center" wrapText="1"/>
      <protection locked="0"/>
    </xf>
    <xf numFmtId="0" fontId="10" fillId="0" borderId="42" xfId="0" applyFont="1" applyBorder="1" applyAlignment="1" applyProtection="1">
      <alignment horizontal="left" vertical="center" wrapText="1"/>
      <protection locked="0"/>
    </xf>
    <xf numFmtId="0" fontId="10" fillId="0" borderId="22" xfId="0" applyFont="1" applyBorder="1" applyAlignment="1" applyProtection="1">
      <alignment vertical="center" wrapText="1"/>
      <protection locked="0"/>
    </xf>
    <xf numFmtId="43" fontId="3" fillId="0" borderId="42" xfId="1" applyFont="1" applyBorder="1" applyAlignment="1" applyProtection="1">
      <alignment horizontal="center" vertical="center" wrapText="1"/>
      <protection locked="0"/>
    </xf>
    <xf numFmtId="43" fontId="3" fillId="0" borderId="42" xfId="1" applyFont="1" applyBorder="1" applyAlignment="1" applyProtection="1">
      <alignment horizontal="center" vertical="center" wrapText="1"/>
    </xf>
    <xf numFmtId="43" fontId="3" fillId="0" borderId="1" xfId="1" applyFont="1" applyBorder="1" applyAlignment="1" applyProtection="1">
      <alignment horizontal="center" vertical="center" wrapText="1"/>
    </xf>
    <xf numFmtId="0" fontId="10" fillId="0" borderId="47" xfId="0" applyFont="1" applyBorder="1" applyAlignment="1" applyProtection="1">
      <alignment vertical="center" wrapText="1"/>
      <protection locked="0"/>
    </xf>
    <xf numFmtId="43" fontId="10" fillId="6" borderId="51" xfId="1" applyFont="1" applyFill="1" applyBorder="1" applyAlignment="1" applyProtection="1">
      <alignment vertical="center" wrapText="1"/>
      <protection locked="0"/>
    </xf>
    <xf numFmtId="43" fontId="3" fillId="0" borderId="51" xfId="1" applyFont="1" applyBorder="1" applyAlignment="1">
      <alignment horizontal="center" vertical="center" wrapText="1"/>
    </xf>
    <xf numFmtId="0" fontId="10" fillId="0" borderId="35" xfId="0" applyFont="1" applyBorder="1" applyAlignment="1" applyProtection="1">
      <alignment vertical="center" wrapText="1"/>
      <protection locked="0"/>
    </xf>
    <xf numFmtId="43" fontId="3" fillId="6" borderId="35" xfId="1" applyFont="1" applyFill="1" applyBorder="1" applyAlignment="1">
      <alignment vertical="center" wrapText="1"/>
    </xf>
    <xf numFmtId="43" fontId="10" fillId="6" borderId="24" xfId="1" applyFont="1" applyFill="1" applyBorder="1" applyAlignment="1" applyProtection="1">
      <alignment vertical="center" wrapText="1"/>
      <protection locked="0"/>
    </xf>
    <xf numFmtId="43" fontId="3" fillId="0" borderId="1" xfId="1" applyFont="1" applyBorder="1" applyAlignment="1">
      <alignment horizontal="center" vertical="center" wrapText="1"/>
    </xf>
    <xf numFmtId="43" fontId="3" fillId="0" borderId="13" xfId="1" applyFont="1" applyBorder="1" applyAlignment="1" applyProtection="1">
      <alignment horizontal="center" vertical="center" wrapText="1"/>
    </xf>
    <xf numFmtId="43" fontId="10" fillId="6" borderId="0" xfId="1" applyFont="1" applyFill="1" applyBorder="1" applyAlignment="1" applyProtection="1">
      <alignment vertical="center" wrapText="1"/>
      <protection locked="0"/>
    </xf>
    <xf numFmtId="43" fontId="3" fillId="6" borderId="0" xfId="1" applyFont="1" applyFill="1" applyBorder="1" applyAlignment="1">
      <alignment vertical="center" wrapText="1"/>
    </xf>
    <xf numFmtId="43" fontId="10" fillId="6" borderId="46" xfId="1" applyFont="1" applyFill="1" applyBorder="1" applyAlignment="1">
      <alignment vertical="center" wrapText="1"/>
    </xf>
    <xf numFmtId="43" fontId="3" fillId="6" borderId="1" xfId="1" applyFont="1" applyFill="1" applyBorder="1" applyAlignment="1">
      <alignment horizontal="right" vertical="center" wrapText="1"/>
    </xf>
    <xf numFmtId="43" fontId="3" fillId="6" borderId="13" xfId="1" applyFont="1" applyFill="1" applyBorder="1" applyAlignment="1">
      <alignment horizontal="right" vertical="center" wrapText="1"/>
    </xf>
    <xf numFmtId="0" fontId="22" fillId="6" borderId="0" xfId="0" applyFont="1" applyFill="1"/>
    <xf numFmtId="0" fontId="16" fillId="0" borderId="0" xfId="0" applyFont="1" applyAlignment="1">
      <alignment horizont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4" fontId="3" fillId="0" borderId="1" xfId="2" applyNumberFormat="1" applyFont="1" applyBorder="1" applyAlignment="1" applyProtection="1">
      <alignment vertical="center" wrapText="1"/>
      <protection locked="0"/>
    </xf>
    <xf numFmtId="164" fontId="10" fillId="0" borderId="1" xfId="2" applyNumberFormat="1" applyFont="1" applyBorder="1" applyAlignment="1" applyProtection="1">
      <alignment vertical="center" wrapText="1"/>
      <protection locked="0"/>
    </xf>
    <xf numFmtId="164" fontId="10" fillId="0" borderId="2" xfId="2" applyNumberFormat="1" applyFont="1" applyBorder="1" applyAlignment="1" applyProtection="1">
      <alignment vertical="center" wrapText="1"/>
      <protection locked="0"/>
    </xf>
    <xf numFmtId="164" fontId="10" fillId="0" borderId="42" xfId="2" applyNumberFormat="1" applyFont="1" applyBorder="1" applyAlignment="1" applyProtection="1">
      <alignment vertical="center" wrapText="1"/>
      <protection locked="0"/>
    </xf>
    <xf numFmtId="164" fontId="10" fillId="0" borderId="13" xfId="2" applyNumberFormat="1" applyFont="1" applyBorder="1" applyAlignment="1" applyProtection="1">
      <alignment vertical="center" wrapText="1"/>
      <protection locked="0"/>
    </xf>
    <xf numFmtId="0" fontId="8" fillId="0" borderId="0" xfId="0" applyFont="1" applyBorder="1" applyAlignment="1"/>
    <xf numFmtId="2" fontId="3" fillId="3" borderId="10" xfId="2" applyNumberFormat="1" applyFont="1" applyFill="1" applyBorder="1" applyAlignment="1">
      <alignment horizontal="right" vertical="center" wrapText="1"/>
    </xf>
    <xf numFmtId="2" fontId="3" fillId="3" borderId="42" xfId="2" applyNumberFormat="1" applyFont="1" applyFill="1" applyBorder="1" applyAlignment="1">
      <alignment horizontal="right" vertical="center" wrapText="1"/>
    </xf>
    <xf numFmtId="0" fontId="13" fillId="0" borderId="0" xfId="0" applyFont="1" applyBorder="1" applyAlignment="1">
      <alignment horizontal="left"/>
    </xf>
    <xf numFmtId="0" fontId="14" fillId="0" borderId="0" xfId="0" applyFont="1" applyBorder="1" applyAlignment="1">
      <alignment horizontal="left"/>
    </xf>
    <xf numFmtId="43" fontId="10" fillId="5" borderId="52" xfId="1" applyFont="1" applyFill="1" applyBorder="1" applyAlignment="1">
      <alignment horizontal="center" vertical="center" wrapText="1"/>
    </xf>
    <xf numFmtId="43" fontId="3" fillId="0" borderId="45" xfId="1" applyFont="1" applyBorder="1" applyAlignment="1" applyProtection="1">
      <alignment horizontal="center" vertical="center" wrapText="1"/>
      <protection locked="0"/>
    </xf>
    <xf numFmtId="14" fontId="3" fillId="3" borderId="1" xfId="1" applyNumberFormat="1" applyFont="1" applyFill="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43" fontId="5" fillId="7" borderId="4" xfId="1" applyFont="1" applyFill="1" applyBorder="1" applyAlignment="1" applyProtection="1">
      <alignment horizontal="right" vertical="center" wrapText="1"/>
      <protection locked="0"/>
    </xf>
    <xf numFmtId="43" fontId="5" fillId="7" borderId="46" xfId="1" applyFont="1" applyFill="1" applyBorder="1" applyAlignment="1" applyProtection="1">
      <alignment horizontal="right" vertical="center" wrapText="1"/>
      <protection locked="0"/>
    </xf>
    <xf numFmtId="43" fontId="4" fillId="7" borderId="1" xfId="1" applyFont="1" applyFill="1" applyBorder="1" applyAlignment="1" applyProtection="1">
      <alignment horizontal="right" vertical="center" wrapText="1"/>
      <protection locked="0"/>
    </xf>
    <xf numFmtId="0" fontId="4" fillId="0" borderId="12" xfId="0" applyFont="1" applyBorder="1" applyAlignment="1">
      <alignment horizontal="right" vertical="center" wrapText="1"/>
    </xf>
    <xf numFmtId="43" fontId="7" fillId="0" borderId="13" xfId="1" applyFont="1" applyFill="1" applyBorder="1" applyAlignment="1">
      <alignment horizontal="right" vertical="center"/>
    </xf>
    <xf numFmtId="43" fontId="10" fillId="0" borderId="14" xfId="1" applyFont="1" applyBorder="1" applyAlignment="1" applyProtection="1">
      <alignment horizontal="right" vertical="center" wrapText="1"/>
    </xf>
    <xf numFmtId="43" fontId="1" fillId="0" borderId="2" xfId="1" applyFont="1" applyBorder="1" applyAlignment="1">
      <alignment horizontal="right" vertical="center"/>
    </xf>
    <xf numFmtId="43" fontId="1" fillId="0" borderId="1" xfId="1" applyFont="1" applyBorder="1" applyAlignment="1">
      <alignment horizontal="right" vertical="center"/>
    </xf>
    <xf numFmtId="43" fontId="1" fillId="0" borderId="24" xfId="1" applyFont="1" applyBorder="1" applyAlignment="1">
      <alignment horizontal="right" vertical="center"/>
    </xf>
    <xf numFmtId="43" fontId="1" fillId="0" borderId="1" xfId="1" applyFont="1" applyFill="1" applyBorder="1" applyAlignment="1">
      <alignment horizontal="right" vertical="center"/>
    </xf>
    <xf numFmtId="43" fontId="1" fillId="0" borderId="24" xfId="1" applyFont="1" applyFill="1" applyBorder="1" applyAlignment="1">
      <alignment horizontal="right" vertical="center"/>
    </xf>
    <xf numFmtId="43" fontId="1" fillId="6" borderId="47" xfId="1" applyFont="1" applyFill="1" applyBorder="1" applyAlignment="1">
      <alignment horizontal="right" vertical="center"/>
    </xf>
    <xf numFmtId="43" fontId="1" fillId="6" borderId="35" xfId="1" applyFont="1" applyFill="1" applyBorder="1" applyAlignment="1">
      <alignment horizontal="right" vertical="center"/>
    </xf>
    <xf numFmtId="43" fontId="1" fillId="6" borderId="36" xfId="1" applyFont="1" applyFill="1" applyBorder="1" applyAlignment="1">
      <alignment horizontal="right" vertical="center"/>
    </xf>
    <xf numFmtId="43" fontId="1" fillId="6" borderId="1" xfId="1" applyFont="1" applyFill="1" applyBorder="1" applyAlignment="1" applyProtection="1">
      <alignment horizontal="right" vertical="center"/>
      <protection locked="0"/>
    </xf>
    <xf numFmtId="43" fontId="3" fillId="3" borderId="56" xfId="1" applyFont="1" applyFill="1" applyBorder="1" applyAlignment="1">
      <alignment horizontal="right" vertical="center" wrapText="1"/>
    </xf>
    <xf numFmtId="43" fontId="10" fillId="0" borderId="53" xfId="1" applyFont="1" applyBorder="1" applyAlignment="1">
      <alignment horizontal="center" vertical="center" wrapText="1"/>
    </xf>
    <xf numFmtId="43" fontId="3" fillId="6" borderId="4" xfId="1" applyFont="1" applyFill="1" applyBorder="1" applyAlignment="1">
      <alignment horizontal="center" vertical="center" wrapText="1"/>
    </xf>
    <xf numFmtId="43" fontId="3" fillId="6" borderId="52" xfId="1" applyFont="1" applyFill="1" applyBorder="1" applyAlignment="1">
      <alignment horizontal="center" vertical="center" wrapText="1"/>
    </xf>
    <xf numFmtId="43" fontId="3" fillId="6" borderId="46" xfId="1" applyFont="1" applyFill="1" applyBorder="1" applyAlignment="1">
      <alignment horizontal="center" vertical="center" wrapText="1"/>
    </xf>
    <xf numFmtId="43" fontId="3" fillId="6" borderId="30" xfId="1" applyFont="1" applyFill="1" applyBorder="1" applyAlignment="1">
      <alignment horizontal="center" vertical="center" wrapText="1"/>
    </xf>
    <xf numFmtId="43" fontId="3" fillId="3" borderId="11" xfId="1" applyFont="1" applyFill="1" applyBorder="1" applyAlignment="1" applyProtection="1">
      <alignment vertical="center" wrapText="1"/>
      <protection locked="0"/>
    </xf>
    <xf numFmtId="43" fontId="3" fillId="6" borderId="57" xfId="1" applyFont="1" applyFill="1" applyBorder="1" applyAlignment="1" applyProtection="1">
      <alignment vertical="center" wrapText="1"/>
      <protection locked="0"/>
    </xf>
    <xf numFmtId="43" fontId="10" fillId="6" borderId="57" xfId="1" applyFont="1" applyFill="1" applyBorder="1" applyAlignment="1" applyProtection="1">
      <alignment vertical="center" wrapText="1"/>
      <protection locked="0"/>
    </xf>
    <xf numFmtId="43" fontId="10" fillId="6" borderId="58" xfId="1" applyFont="1" applyFill="1" applyBorder="1" applyAlignment="1" applyProtection="1">
      <alignment vertical="center" wrapText="1"/>
      <protection locked="0"/>
    </xf>
    <xf numFmtId="43" fontId="10" fillId="6" borderId="59" xfId="1" applyFont="1" applyFill="1" applyBorder="1" applyAlignment="1" applyProtection="1">
      <alignment vertical="center" wrapText="1"/>
      <protection locked="0"/>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21" fillId="0" borderId="23" xfId="0" applyFont="1" applyFill="1" applyBorder="1" applyAlignment="1">
      <alignment horizontal="left" vertical="center" wrapText="1"/>
    </xf>
    <xf numFmtId="43" fontId="15" fillId="0" borderId="0" xfId="1" applyFont="1" applyBorder="1" applyAlignment="1">
      <alignment horizontal="left"/>
    </xf>
    <xf numFmtId="43" fontId="15" fillId="0" borderId="0" xfId="1" applyFont="1" applyBorder="1" applyAlignment="1">
      <alignment horizontal="left" wrapText="1"/>
    </xf>
    <xf numFmtId="0" fontId="14" fillId="0" borderId="0" xfId="0" applyFont="1" applyBorder="1" applyAlignment="1"/>
    <xf numFmtId="0" fontId="10" fillId="0" borderId="1" xfId="0" applyNumberFormat="1" applyFont="1" applyBorder="1" applyAlignment="1" applyProtection="1">
      <alignment horizontal="left" vertical="center" wrapText="1"/>
      <protection locked="0"/>
    </xf>
    <xf numFmtId="0" fontId="23" fillId="0" borderId="0" xfId="0" applyFont="1" applyAlignment="1">
      <alignment horizontal="center" vertical="center" wrapText="1"/>
    </xf>
    <xf numFmtId="0" fontId="24" fillId="0" borderId="0" xfId="0" applyFont="1"/>
    <xf numFmtId="0" fontId="23"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14" fontId="24" fillId="7" borderId="1" xfId="0" applyNumberFormat="1" applyFont="1" applyFill="1" applyBorder="1" applyAlignment="1">
      <alignment vertical="center"/>
    </xf>
    <xf numFmtId="0" fontId="26" fillId="0" borderId="0" xfId="0" applyFont="1" applyAlignment="1">
      <alignment horizontal="left" vertical="center"/>
    </xf>
    <xf numFmtId="0" fontId="28" fillId="0" borderId="35" xfId="0" applyFont="1" applyBorder="1" applyAlignment="1">
      <alignment wrapText="1"/>
    </xf>
    <xf numFmtId="0" fontId="28" fillId="0" borderId="0" xfId="0" applyFont="1"/>
    <xf numFmtId="0" fontId="28" fillId="0" borderId="41" xfId="0" applyFont="1" applyBorder="1" applyAlignment="1">
      <alignment wrapText="1"/>
    </xf>
    <xf numFmtId="0" fontId="28" fillId="0" borderId="42" xfId="0" applyFont="1" applyBorder="1" applyAlignment="1">
      <alignment wrapText="1"/>
    </xf>
    <xf numFmtId="0" fontId="9" fillId="3" borderId="5" xfId="0" applyFont="1" applyFill="1" applyBorder="1" applyAlignment="1">
      <alignment horizontal="center"/>
    </xf>
    <xf numFmtId="0" fontId="28" fillId="0" borderId="6" xfId="0" applyFont="1" applyBorder="1"/>
    <xf numFmtId="0" fontId="28" fillId="0" borderId="7" xfId="0" applyFont="1" applyBorder="1"/>
    <xf numFmtId="0" fontId="9" fillId="0" borderId="0" xfId="0" applyFont="1" applyBorder="1"/>
    <xf numFmtId="0" fontId="29" fillId="0" borderId="0" xfId="0" applyFont="1" applyBorder="1" applyAlignment="1">
      <alignment wrapText="1"/>
    </xf>
    <xf numFmtId="0" fontId="28" fillId="7" borderId="50" xfId="0" applyFont="1" applyFill="1" applyBorder="1"/>
    <xf numFmtId="0" fontId="28" fillId="7" borderId="6" xfId="0" applyFont="1" applyFill="1" applyBorder="1"/>
    <xf numFmtId="43" fontId="3" fillId="0" borderId="4" xfId="1" applyFont="1" applyBorder="1" applyAlignment="1">
      <alignment horizontal="center" vertical="center" wrapText="1"/>
    </xf>
    <xf numFmtId="43" fontId="3" fillId="0" borderId="46" xfId="1" applyFont="1" applyBorder="1" applyAlignment="1">
      <alignment horizontal="center" vertical="center" wrapText="1"/>
    </xf>
    <xf numFmtId="43" fontId="3" fillId="0" borderId="45" xfId="1" applyFont="1" applyBorder="1" applyAlignment="1">
      <alignment horizontal="center" vertical="center" wrapText="1"/>
    </xf>
    <xf numFmtId="43" fontId="3" fillId="0" borderId="30" xfId="1" applyFont="1" applyBorder="1" applyAlignment="1">
      <alignment horizontal="center" vertical="center" wrapText="1"/>
    </xf>
    <xf numFmtId="0" fontId="9" fillId="0" borderId="0" xfId="0" applyFont="1" applyBorder="1" applyAlignment="1">
      <alignment horizontal="left" wrapText="1"/>
    </xf>
    <xf numFmtId="0" fontId="9" fillId="0" borderId="0" xfId="0" applyFont="1" applyBorder="1" applyAlignment="1">
      <alignment horizontal="left"/>
    </xf>
    <xf numFmtId="0" fontId="3" fillId="0" borderId="42" xfId="0" applyFont="1" applyFill="1" applyBorder="1" applyAlignment="1">
      <alignment horizontal="left" vertical="center" wrapText="1"/>
    </xf>
    <xf numFmtId="43" fontId="10" fillId="5" borderId="28" xfId="1" applyFont="1" applyFill="1" applyBorder="1" applyAlignment="1" applyProtection="1">
      <alignment horizontal="center" vertical="center" wrapText="1"/>
    </xf>
    <xf numFmtId="44" fontId="0" fillId="7" borderId="1" xfId="2" applyFont="1" applyFill="1" applyBorder="1" applyAlignment="1" applyProtection="1">
      <alignment horizontal="center"/>
      <protection locked="0"/>
    </xf>
    <xf numFmtId="0" fontId="0" fillId="7" borderId="1" xfId="0" applyFont="1" applyFill="1" applyBorder="1" applyAlignment="1" applyProtection="1">
      <alignment horizontal="center" wrapText="1"/>
      <protection locked="0"/>
    </xf>
    <xf numFmtId="0" fontId="16" fillId="0" borderId="0" xfId="0" applyFont="1" applyAlignment="1">
      <alignment horizontal="center" wrapText="1"/>
    </xf>
    <xf numFmtId="0" fontId="26" fillId="7" borderId="2" xfId="0" applyFont="1" applyFill="1" applyBorder="1" applyAlignment="1">
      <alignment horizontal="center"/>
    </xf>
    <xf numFmtId="0" fontId="26" fillId="7" borderId="3" xfId="0" applyFont="1" applyFill="1" applyBorder="1" applyAlignment="1">
      <alignment horizontal="center"/>
    </xf>
    <xf numFmtId="0" fontId="26" fillId="7" borderId="4"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7" fillId="0" borderId="1"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7" borderId="1" xfId="0" applyFont="1" applyFill="1" applyBorder="1" applyAlignment="1" applyProtection="1">
      <alignment horizontal="center" vertical="top" wrapText="1"/>
      <protection locked="0"/>
    </xf>
    <xf numFmtId="0" fontId="7" fillId="2" borderId="43" xfId="0" applyFont="1" applyFill="1" applyBorder="1" applyAlignment="1">
      <alignment horizontal="center" wrapText="1"/>
    </xf>
    <xf numFmtId="0" fontId="7" fillId="2" borderId="44" xfId="0" applyFont="1" applyFill="1" applyBorder="1" applyAlignment="1">
      <alignment horizontal="center" wrapText="1"/>
    </xf>
    <xf numFmtId="0" fontId="13" fillId="0" borderId="1" xfId="0" applyFont="1" applyBorder="1" applyAlignment="1">
      <alignment horizontal="left"/>
    </xf>
    <xf numFmtId="0" fontId="9" fillId="0" borderId="1" xfId="0" applyFont="1" applyBorder="1" applyAlignment="1">
      <alignment horizontal="left"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2" borderId="54" xfId="0" applyFont="1" applyFill="1" applyBorder="1" applyAlignment="1">
      <alignment horizontal="center" wrapText="1"/>
    </xf>
    <xf numFmtId="0" fontId="7" fillId="2" borderId="55" xfId="0" applyFont="1" applyFill="1" applyBorder="1" applyAlignment="1">
      <alignment horizontal="center" wrapText="1"/>
    </xf>
    <xf numFmtId="0" fontId="0" fillId="0" borderId="0" xfId="0" applyFont="1" applyBorder="1" applyAlignment="1">
      <alignment horizontal="center" vertical="top" wrapText="1"/>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11" fillId="4" borderId="25" xfId="0" applyFont="1" applyFill="1" applyBorder="1" applyAlignment="1">
      <alignment horizontal="right" vertical="center" wrapText="1"/>
    </xf>
    <xf numFmtId="0" fontId="11" fillId="4" borderId="0" xfId="0" applyFont="1" applyFill="1" applyBorder="1" applyAlignment="1">
      <alignment horizontal="right" vertical="center" wrapText="1"/>
    </xf>
    <xf numFmtId="0" fontId="6" fillId="0" borderId="0" xfId="0" applyFont="1" applyAlignment="1">
      <alignment horizontal="left" vertical="center" wrapText="1"/>
    </xf>
    <xf numFmtId="0" fontId="14"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0" fillId="0" borderId="51" xfId="0" applyBorder="1" applyAlignment="1">
      <alignment wrapText="1"/>
    </xf>
    <xf numFmtId="0" fontId="14" fillId="0" borderId="2" xfId="0" applyFont="1" applyBorder="1" applyAlignment="1"/>
    <xf numFmtId="0" fontId="14" fillId="0" borderId="3" xfId="0" applyFont="1" applyBorder="1" applyAlignment="1"/>
    <xf numFmtId="0" fontId="14" fillId="0" borderId="4" xfId="0" applyFont="1" applyBorder="1" applyAlignment="1"/>
    <xf numFmtId="43" fontId="15" fillId="0" borderId="2" xfId="1" applyFont="1" applyBorder="1" applyAlignment="1">
      <alignment horizontal="left" wrapText="1"/>
    </xf>
    <xf numFmtId="43" fontId="15" fillId="0" borderId="3" xfId="1" applyFont="1" applyBorder="1" applyAlignment="1">
      <alignment horizontal="left" wrapText="1"/>
    </xf>
    <xf numFmtId="43" fontId="15" fillId="0" borderId="4" xfId="1" applyFont="1" applyBorder="1" applyAlignment="1">
      <alignment horizontal="left" wrapText="1"/>
    </xf>
    <xf numFmtId="43" fontId="15" fillId="0" borderId="2" xfId="1" applyFont="1" applyBorder="1" applyAlignment="1">
      <alignment horizontal="left"/>
    </xf>
    <xf numFmtId="43" fontId="15" fillId="0" borderId="3" xfId="1" applyFont="1" applyBorder="1" applyAlignment="1">
      <alignment horizontal="left"/>
    </xf>
    <xf numFmtId="43" fontId="15" fillId="0" borderId="4" xfId="1" applyFont="1" applyBorder="1" applyAlignment="1">
      <alignment horizontal="left"/>
    </xf>
  </cellXfs>
  <cellStyles count="3">
    <cellStyle name="Migliaia" xfId="1" builtinId="3"/>
    <cellStyle name="Normale" xfId="0" builtinId="0"/>
    <cellStyle name="Valuta" xfId="2"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146477</xdr:colOff>
      <xdr:row>1</xdr:row>
      <xdr:rowOff>321235</xdr:rowOff>
    </xdr:to>
    <xdr:pic>
      <xdr:nvPicPr>
        <xdr:cNvPr id="7" name="Immagine 6">
          <a:extLst>
            <a:ext uri="{FF2B5EF4-FFF2-40B4-BE49-F238E27FC236}">
              <a16:creationId xmlns:a16="http://schemas.microsoft.com/office/drawing/2014/main" id="{B6981CA4-ADCA-43A3-B97E-8463307A25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41" y="0"/>
          <a:ext cx="3496235" cy="799353"/>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I28"/>
  <sheetViews>
    <sheetView showGridLines="0" zoomScale="68" zoomScaleNormal="68" workbookViewId="0">
      <selection activeCell="E30" sqref="E30"/>
    </sheetView>
  </sheetViews>
  <sheetFormatPr defaultColWidth="8.7109375" defaultRowHeight="15" x14ac:dyDescent="0.25"/>
  <cols>
    <col min="1" max="1" width="7.7109375" customWidth="1"/>
    <col min="2" max="2" width="10.5703125" customWidth="1"/>
    <col min="5" max="5" width="11.7109375" bestFit="1" customWidth="1"/>
    <col min="7" max="7" width="11.7109375" bestFit="1" customWidth="1"/>
  </cols>
  <sheetData>
    <row r="1" spans="1:9" ht="38.25" x14ac:dyDescent="0.25">
      <c r="A1" s="70"/>
    </row>
    <row r="2" spans="1:9" ht="35.25" x14ac:dyDescent="0.5">
      <c r="A2" s="71"/>
    </row>
    <row r="3" spans="1:9" x14ac:dyDescent="0.25">
      <c r="A3" s="72"/>
    </row>
    <row r="6" spans="1:9" ht="23.25" x14ac:dyDescent="0.25">
      <c r="A6" s="73" t="s">
        <v>61</v>
      </c>
    </row>
    <row r="7" spans="1:9" ht="15.6" customHeight="1" x14ac:dyDescent="0.25">
      <c r="A7" s="73"/>
    </row>
    <row r="8" spans="1:9" ht="10.15" customHeight="1" x14ac:dyDescent="0.25">
      <c r="A8" s="73"/>
    </row>
    <row r="9" spans="1:9" ht="14.45" customHeight="1" x14ac:dyDescent="0.35">
      <c r="A9" s="148"/>
      <c r="B9" s="148"/>
      <c r="C9" s="148"/>
      <c r="D9" s="148"/>
      <c r="E9" s="148"/>
      <c r="F9" s="148"/>
      <c r="G9" s="148"/>
      <c r="H9" s="148"/>
      <c r="I9" s="148"/>
    </row>
    <row r="10" spans="1:9" ht="102" customHeight="1" x14ac:dyDescent="0.35">
      <c r="A10" s="228" t="s">
        <v>42</v>
      </c>
      <c r="B10" s="228"/>
      <c r="C10" s="228"/>
      <c r="D10" s="228"/>
      <c r="E10" s="228"/>
      <c r="F10" s="228"/>
      <c r="G10" s="228"/>
      <c r="H10" s="228"/>
      <c r="I10" s="148"/>
    </row>
    <row r="11" spans="1:9" s="199" customFormat="1" ht="28.9" customHeight="1" x14ac:dyDescent="0.25">
      <c r="A11" s="198"/>
      <c r="B11" s="198"/>
      <c r="C11" s="198"/>
      <c r="D11" s="198"/>
      <c r="E11" s="198"/>
      <c r="F11" s="198"/>
      <c r="G11" s="198"/>
      <c r="H11" s="198"/>
      <c r="I11" s="198"/>
    </row>
    <row r="12" spans="1:9" s="199" customFormat="1" ht="15.75" x14ac:dyDescent="0.25">
      <c r="A12" s="200"/>
    </row>
    <row r="13" spans="1:9" s="199" customFormat="1" ht="19.5" x14ac:dyDescent="0.25">
      <c r="A13" s="201"/>
      <c r="B13" s="202"/>
      <c r="C13" s="203"/>
      <c r="D13" s="206" t="s">
        <v>13</v>
      </c>
      <c r="E13" s="203"/>
      <c r="F13" s="203"/>
    </row>
    <row r="14" spans="1:9" s="199" customFormat="1" ht="15.75" x14ac:dyDescent="0.25">
      <c r="B14" s="202"/>
      <c r="C14" s="204" t="s">
        <v>11</v>
      </c>
      <c r="D14" s="205"/>
      <c r="E14" s="204" t="s">
        <v>12</v>
      </c>
      <c r="F14" s="205"/>
    </row>
    <row r="15" spans="1:9" s="199" customFormat="1" ht="15.75" x14ac:dyDescent="0.25"/>
    <row r="16" spans="1:9" s="199" customFormat="1" ht="15.75" x14ac:dyDescent="0.25"/>
    <row r="17" spans="2:8" s="199" customFormat="1" ht="15.75" x14ac:dyDescent="0.25"/>
    <row r="18" spans="2:8" s="199" customFormat="1" ht="32.450000000000003" customHeight="1" x14ac:dyDescent="0.25">
      <c r="B18" s="232" t="s">
        <v>28</v>
      </c>
      <c r="C18" s="233"/>
      <c r="D18" s="233"/>
      <c r="E18" s="233"/>
      <c r="F18" s="233"/>
      <c r="G18" s="233"/>
      <c r="H18" s="234"/>
    </row>
    <row r="19" spans="2:8" s="199" customFormat="1" ht="15.75" x14ac:dyDescent="0.25"/>
    <row r="20" spans="2:8" s="199" customFormat="1" ht="15.75" x14ac:dyDescent="0.25"/>
    <row r="21" spans="2:8" s="199" customFormat="1" ht="15.75" x14ac:dyDescent="0.25"/>
    <row r="22" spans="2:8" s="199" customFormat="1" ht="15.75" x14ac:dyDescent="0.25">
      <c r="B22" s="235" t="s">
        <v>0</v>
      </c>
      <c r="C22" s="235"/>
      <c r="D22" s="235"/>
      <c r="E22" s="235"/>
      <c r="F22" s="235"/>
      <c r="G22" s="235"/>
      <c r="H22" s="235"/>
    </row>
    <row r="23" spans="2:8" s="199" customFormat="1" ht="15.75" x14ac:dyDescent="0.25">
      <c r="B23" s="229"/>
      <c r="C23" s="230"/>
      <c r="D23" s="230"/>
      <c r="E23" s="230"/>
      <c r="F23" s="230"/>
      <c r="G23" s="230"/>
      <c r="H23" s="231"/>
    </row>
    <row r="24" spans="2:8" s="199" customFormat="1" ht="15.75" x14ac:dyDescent="0.25">
      <c r="B24" s="235" t="s">
        <v>62</v>
      </c>
      <c r="C24" s="235"/>
      <c r="D24" s="235"/>
      <c r="E24" s="235"/>
      <c r="F24" s="235"/>
      <c r="G24" s="235"/>
      <c r="H24" s="235"/>
    </row>
    <row r="25" spans="2:8" s="199" customFormat="1" ht="15.75" x14ac:dyDescent="0.25">
      <c r="B25" s="229"/>
      <c r="C25" s="230"/>
      <c r="D25" s="230"/>
      <c r="E25" s="230"/>
      <c r="F25" s="230"/>
      <c r="G25" s="230"/>
      <c r="H25" s="231"/>
    </row>
    <row r="26" spans="2:8" s="199" customFormat="1" ht="15.75" x14ac:dyDescent="0.25">
      <c r="B26" s="235" t="s">
        <v>31</v>
      </c>
      <c r="C26" s="235"/>
      <c r="D26" s="235"/>
      <c r="E26" s="235"/>
      <c r="F26" s="235"/>
      <c r="G26" s="235"/>
      <c r="H26" s="235"/>
    </row>
    <row r="27" spans="2:8" s="199" customFormat="1" ht="15.75" x14ac:dyDescent="0.25">
      <c r="B27" s="229"/>
      <c r="C27" s="230"/>
      <c r="D27" s="230"/>
      <c r="E27" s="230"/>
      <c r="F27" s="230"/>
      <c r="G27" s="230"/>
      <c r="H27" s="231"/>
    </row>
    <row r="28" spans="2:8" s="199" customFormat="1" ht="15.75" x14ac:dyDescent="0.25"/>
  </sheetData>
  <mergeCells count="8">
    <mergeCell ref="A10:H10"/>
    <mergeCell ref="B27:H27"/>
    <mergeCell ref="B18:H18"/>
    <mergeCell ref="B22:H22"/>
    <mergeCell ref="B24:H24"/>
    <mergeCell ref="B26:H26"/>
    <mergeCell ref="B23:H23"/>
    <mergeCell ref="B25:H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2"/>
  <sheetViews>
    <sheetView workbookViewId="0">
      <selection activeCell="A7" sqref="A7"/>
    </sheetView>
  </sheetViews>
  <sheetFormatPr defaultColWidth="8.7109375" defaultRowHeight="18.75" x14ac:dyDescent="0.3"/>
  <cols>
    <col min="1" max="1" width="93.7109375" style="208" customWidth="1"/>
    <col min="2" max="16384" width="8.7109375" style="208"/>
  </cols>
  <sheetData>
    <row r="2" spans="1:1" ht="37.5" x14ac:dyDescent="0.3">
      <c r="A2" s="207" t="s">
        <v>63</v>
      </c>
    </row>
    <row r="3" spans="1:1" x14ac:dyDescent="0.3">
      <c r="A3" s="209" t="s">
        <v>41</v>
      </c>
    </row>
    <row r="4" spans="1:1" x14ac:dyDescent="0.3">
      <c r="A4" s="209" t="s">
        <v>69</v>
      </c>
    </row>
    <row r="5" spans="1:1" ht="56.25" x14ac:dyDescent="0.3">
      <c r="A5" s="209" t="s">
        <v>70</v>
      </c>
    </row>
    <row r="6" spans="1:1" ht="56.25" x14ac:dyDescent="0.3">
      <c r="A6" s="209" t="s">
        <v>71</v>
      </c>
    </row>
    <row r="7" spans="1:1" x14ac:dyDescent="0.3">
      <c r="A7" s="210"/>
    </row>
    <row r="8" spans="1:1" ht="19.5" thickBot="1" x14ac:dyDescent="0.35"/>
    <row r="9" spans="1:1" ht="19.5" thickBot="1" x14ac:dyDescent="0.35">
      <c r="A9" s="211" t="s">
        <v>64</v>
      </c>
    </row>
    <row r="10" spans="1:1" x14ac:dyDescent="0.3">
      <c r="A10" s="216" t="s">
        <v>65</v>
      </c>
    </row>
    <row r="11" spans="1:1" x14ac:dyDescent="0.3">
      <c r="A11" s="217" t="s">
        <v>66</v>
      </c>
    </row>
    <row r="12" spans="1:1" x14ac:dyDescent="0.3">
      <c r="A12" s="217" t="s">
        <v>67</v>
      </c>
    </row>
    <row r="13" spans="1:1" x14ac:dyDescent="0.3">
      <c r="A13" s="217" t="s">
        <v>68</v>
      </c>
    </row>
    <row r="14" spans="1:1" x14ac:dyDescent="0.3">
      <c r="A14" s="212"/>
    </row>
    <row r="15" spans="1:1" x14ac:dyDescent="0.3">
      <c r="A15" s="212"/>
    </row>
    <row r="16" spans="1:1" x14ac:dyDescent="0.3">
      <c r="A16" s="212"/>
    </row>
    <row r="17" spans="1:1" x14ac:dyDescent="0.3">
      <c r="A17" s="212"/>
    </row>
    <row r="18" spans="1:1" ht="19.5" thickBot="1" x14ac:dyDescent="0.35">
      <c r="A18" s="213"/>
    </row>
    <row r="21" spans="1:1" x14ac:dyDescent="0.3">
      <c r="A21" s="214"/>
    </row>
    <row r="22" spans="1:1" x14ac:dyDescent="0.3">
      <c r="A22" s="21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7"/>
  <sheetViews>
    <sheetView zoomScale="90" zoomScaleNormal="90" workbookViewId="0">
      <selection activeCell="D23" sqref="D23:D27"/>
    </sheetView>
  </sheetViews>
  <sheetFormatPr defaultColWidth="8.7109375" defaultRowHeight="15" x14ac:dyDescent="0.25"/>
  <cols>
    <col min="1" max="1" width="53.42578125" customWidth="1"/>
    <col min="2" max="3" width="17.28515625" customWidth="1"/>
    <col min="4" max="4" width="19.42578125" bestFit="1" customWidth="1"/>
    <col min="5" max="5" width="15.7109375" customWidth="1"/>
  </cols>
  <sheetData>
    <row r="1" spans="1:5" x14ac:dyDescent="0.25">
      <c r="A1" s="67"/>
      <c r="B1" s="67"/>
      <c r="C1" s="67"/>
      <c r="D1" s="67"/>
      <c r="E1" s="67"/>
    </row>
    <row r="2" spans="1:5" x14ac:dyDescent="0.25">
      <c r="A2" s="67"/>
      <c r="B2" s="67"/>
      <c r="C2" s="67"/>
      <c r="D2" s="67"/>
      <c r="E2" s="67"/>
    </row>
    <row r="3" spans="1:5" x14ac:dyDescent="0.25">
      <c r="A3" s="68" t="s">
        <v>0</v>
      </c>
      <c r="B3" s="236">
        <f>Copertina!B23</f>
        <v>0</v>
      </c>
      <c r="C3" s="237"/>
      <c r="D3" s="238"/>
    </row>
    <row r="4" spans="1:5" x14ac:dyDescent="0.25">
      <c r="A4" s="68"/>
      <c r="B4" s="67"/>
      <c r="C4" s="67"/>
      <c r="D4" s="67"/>
      <c r="E4" s="67"/>
    </row>
    <row r="5" spans="1:5" x14ac:dyDescent="0.25">
      <c r="A5" s="68" t="s">
        <v>26</v>
      </c>
      <c r="B5" s="236">
        <f>+Copertina!B25</f>
        <v>0</v>
      </c>
      <c r="C5" s="237"/>
      <c r="D5" s="238"/>
    </row>
    <row r="6" spans="1:5" x14ac:dyDescent="0.25">
      <c r="A6" s="68"/>
      <c r="B6" s="67"/>
      <c r="C6" s="67"/>
      <c r="D6" s="67"/>
      <c r="E6" s="67"/>
    </row>
    <row r="7" spans="1:5" x14ac:dyDescent="0.25">
      <c r="A7" s="68" t="s">
        <v>20</v>
      </c>
      <c r="B7" s="236">
        <f>Copertina!B27</f>
        <v>0</v>
      </c>
      <c r="C7" s="237"/>
      <c r="D7" s="238"/>
    </row>
    <row r="8" spans="1:5" x14ac:dyDescent="0.25">
      <c r="A8" s="68"/>
      <c r="B8" s="67"/>
      <c r="C8" s="67"/>
      <c r="D8" s="67"/>
      <c r="E8" s="67"/>
    </row>
    <row r="9" spans="1:5" ht="15.75" x14ac:dyDescent="0.25">
      <c r="A9" s="68" t="s">
        <v>81</v>
      </c>
      <c r="B9" s="226"/>
      <c r="C9" s="147"/>
      <c r="D9" s="67"/>
      <c r="E9" s="67"/>
    </row>
    <row r="10" spans="1:5" x14ac:dyDescent="0.25">
      <c r="A10" s="67"/>
      <c r="B10" s="67"/>
      <c r="C10" s="67"/>
      <c r="D10" s="67"/>
      <c r="E10" s="67"/>
    </row>
    <row r="11" spans="1:5" ht="15.75" thickBot="1" x14ac:dyDescent="0.3">
      <c r="A11" s="68" t="s">
        <v>53</v>
      </c>
      <c r="B11" s="67"/>
      <c r="C11" s="67"/>
      <c r="D11" s="67"/>
      <c r="E11" s="67"/>
    </row>
    <row r="12" spans="1:5" ht="15.75" thickBot="1" x14ac:dyDescent="0.3">
      <c r="A12" s="67"/>
      <c r="D12" s="240" t="s">
        <v>27</v>
      </c>
      <c r="E12" s="241"/>
    </row>
    <row r="13" spans="1:5" ht="45" x14ac:dyDescent="0.25">
      <c r="A13" s="38" t="s">
        <v>54</v>
      </c>
      <c r="B13" s="38" t="s">
        <v>32</v>
      </c>
      <c r="C13" s="39" t="s">
        <v>48</v>
      </c>
      <c r="D13" s="64" t="s">
        <v>15</v>
      </c>
      <c r="E13" s="65" t="s">
        <v>51</v>
      </c>
    </row>
    <row r="14" spans="1:5" ht="15.75" x14ac:dyDescent="0.25">
      <c r="A14" s="191" t="s">
        <v>30</v>
      </c>
      <c r="B14" s="165"/>
      <c r="C14" s="171">
        <f>'A) Risorse Umane'!J11</f>
        <v>0</v>
      </c>
      <c r="D14" s="172">
        <f>'A) Risorse Umane'!M11</f>
        <v>0</v>
      </c>
      <c r="E14" s="173">
        <f>'A) Risorse Umane'!N11</f>
        <v>0</v>
      </c>
    </row>
    <row r="15" spans="1:5" ht="15.75" x14ac:dyDescent="0.25">
      <c r="A15" s="191" t="s">
        <v>72</v>
      </c>
      <c r="B15" s="165"/>
      <c r="C15" s="174">
        <f>'B) Attrezzature sportive '!L11</f>
        <v>0</v>
      </c>
      <c r="D15" s="174">
        <f>'B) Attrezzature sportive '!O11</f>
        <v>0</v>
      </c>
      <c r="E15" s="175">
        <f>'B) Attrezzature sportive '!P11</f>
        <v>0</v>
      </c>
    </row>
    <row r="16" spans="1:5" ht="47.25" x14ac:dyDescent="0.25">
      <c r="A16" s="191" t="s">
        <v>73</v>
      </c>
      <c r="B16" s="165"/>
      <c r="C16" s="171">
        <f>'C) Utilizzo risorse strumentali'!L11</f>
        <v>0</v>
      </c>
      <c r="D16" s="172">
        <f>'C) Utilizzo risorse strumentali'!O11</f>
        <v>0</v>
      </c>
      <c r="E16" s="173">
        <f>'C) Utilizzo risorse strumentali'!P11</f>
        <v>0</v>
      </c>
    </row>
    <row r="17" spans="1:8" ht="31.5" x14ac:dyDescent="0.25">
      <c r="A17" s="191" t="s">
        <v>74</v>
      </c>
      <c r="B17" s="165"/>
      <c r="C17" s="171">
        <f>'D) Materiali d''uso'!L11</f>
        <v>0</v>
      </c>
      <c r="D17" s="172">
        <f>'D) Materiali d''uso'!O11</f>
        <v>0</v>
      </c>
      <c r="E17" s="173">
        <f>'D) Materiali d''uso'!P11</f>
        <v>0</v>
      </c>
    </row>
    <row r="18" spans="1:8" ht="36.75" customHeight="1" x14ac:dyDescent="0.25">
      <c r="A18" s="192" t="s">
        <v>43</v>
      </c>
      <c r="B18" s="166"/>
      <c r="C18" s="176">
        <f>'E) Spese promozionali'!L11</f>
        <v>0</v>
      </c>
      <c r="D18" s="177">
        <f>'E) Spese promozionali'!O11</f>
        <v>0</v>
      </c>
      <c r="E18" s="178">
        <f>'E) Spese promozionali'!P11</f>
        <v>0</v>
      </c>
    </row>
    <row r="19" spans="1:8" ht="35.25" customHeight="1" x14ac:dyDescent="0.25">
      <c r="A19" s="193" t="s">
        <v>75</v>
      </c>
      <c r="B19" s="167"/>
      <c r="C19" s="179">
        <f>'F) Altre spese'!L11</f>
        <v>0</v>
      </c>
      <c r="D19" s="172">
        <f>'F) Altre spese'!O11</f>
        <v>0</v>
      </c>
      <c r="E19" s="173">
        <f>'F) Altre spese'!P11</f>
        <v>0</v>
      </c>
    </row>
    <row r="20" spans="1:8" ht="29.25" customHeight="1" thickBot="1" x14ac:dyDescent="0.3">
      <c r="A20" s="168" t="s">
        <v>33</v>
      </c>
      <c r="B20" s="169">
        <f>SUM(B14:B19)</f>
        <v>0</v>
      </c>
      <c r="C20" s="169">
        <f t="shared" ref="C20:D20" si="0">SUM(C14:C19)</f>
        <v>0</v>
      </c>
      <c r="D20" s="169">
        <f t="shared" si="0"/>
        <v>0</v>
      </c>
      <c r="E20" s="170">
        <f>SUM(E14:E19)</f>
        <v>0</v>
      </c>
    </row>
    <row r="21" spans="1:8" ht="29.25" customHeight="1" x14ac:dyDescent="0.25">
      <c r="A21" s="76"/>
      <c r="B21" s="77"/>
      <c r="C21" s="78"/>
      <c r="D21" s="78"/>
      <c r="E21" s="78"/>
    </row>
    <row r="22" spans="1:8" ht="15.75" x14ac:dyDescent="0.25">
      <c r="A22" s="79"/>
      <c r="B22" s="79"/>
      <c r="C22" s="80"/>
      <c r="D22" s="80"/>
      <c r="E22" s="80"/>
      <c r="F22" s="81"/>
      <c r="G22" s="81"/>
      <c r="H22" s="81"/>
    </row>
    <row r="23" spans="1:8" x14ac:dyDescent="0.25">
      <c r="A23" s="37" t="s">
        <v>19</v>
      </c>
      <c r="B23" s="227"/>
      <c r="D23" s="239" t="s">
        <v>82</v>
      </c>
    </row>
    <row r="24" spans="1:8" x14ac:dyDescent="0.25">
      <c r="D24" s="239"/>
    </row>
    <row r="25" spans="1:8" x14ac:dyDescent="0.25">
      <c r="D25" s="239"/>
    </row>
    <row r="26" spans="1:8" x14ac:dyDescent="0.25">
      <c r="D26" s="239"/>
    </row>
    <row r="27" spans="1:8" x14ac:dyDescent="0.25">
      <c r="D27" s="239"/>
    </row>
  </sheetData>
  <sheetProtection sheet="1" objects="1" scenarios="1" selectLockedCells="1"/>
  <mergeCells count="5">
    <mergeCell ref="B3:D3"/>
    <mergeCell ref="D23:D27"/>
    <mergeCell ref="B7:D7"/>
    <mergeCell ref="B5:D5"/>
    <mergeCell ref="D12:E12"/>
  </mergeCells>
  <pageMargins left="0.7" right="0.7" top="0.75" bottom="0.75" header="0.3" footer="0.3"/>
  <pageSetup paperSize="9" scale="68" orientation="landscape" r:id="rId1"/>
  <ignoredErrors>
    <ignoredError sqref="C1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8"/>
  <sheetViews>
    <sheetView showGridLines="0" tabSelected="1" zoomScaleNormal="100" workbookViewId="0">
      <selection activeCell="H53" sqref="H53"/>
    </sheetView>
  </sheetViews>
  <sheetFormatPr defaultColWidth="9.28515625" defaultRowHeight="15" x14ac:dyDescent="0.25"/>
  <cols>
    <col min="1" max="1" width="5.28515625" style="1" customWidth="1"/>
    <col min="2" max="2" width="26.42578125" style="1" customWidth="1"/>
    <col min="3" max="3" width="22.42578125" style="1" customWidth="1"/>
    <col min="4" max="4" width="15.28515625" style="1" customWidth="1"/>
    <col min="5" max="5" width="10.42578125" style="1" customWidth="1"/>
    <col min="6" max="6" width="14.5703125" style="1" customWidth="1"/>
    <col min="7" max="7" width="24.28515625" style="1" customWidth="1"/>
    <col min="8" max="8" width="11.42578125" style="1" bestFit="1" customWidth="1"/>
    <col min="9" max="9" width="12.28515625" style="1" customWidth="1"/>
    <col min="10" max="10" width="20.85546875" style="1" bestFit="1" customWidth="1"/>
    <col min="11" max="11" width="20.85546875" style="1" customWidth="1"/>
    <col min="12" max="12" width="14.28515625" style="1" customWidth="1"/>
    <col min="13" max="13" width="25.7109375" style="1" customWidth="1"/>
    <col min="14" max="14" width="21.42578125" style="1" customWidth="1"/>
    <col min="15" max="16384" width="9.28515625" style="1"/>
  </cols>
  <sheetData>
    <row r="1" spans="1:14" ht="38.25" x14ac:dyDescent="0.25">
      <c r="A1" s="70"/>
    </row>
    <row r="2" spans="1:14" ht="35.25" x14ac:dyDescent="0.3">
      <c r="A2" s="74"/>
      <c r="H2" s="242" t="s">
        <v>10</v>
      </c>
      <c r="I2" s="242"/>
      <c r="J2" s="243">
        <f>Copertina!B23</f>
        <v>0</v>
      </c>
      <c r="K2" s="243"/>
      <c r="L2" s="243"/>
      <c r="M2" s="243"/>
      <c r="N2" s="243"/>
    </row>
    <row r="3" spans="1:14" ht="18.75" x14ac:dyDescent="0.3">
      <c r="A3" s="75"/>
      <c r="B3" s="75"/>
      <c r="C3" s="75"/>
      <c r="H3" s="242" t="s">
        <v>44</v>
      </c>
      <c r="I3" s="242"/>
      <c r="J3" s="243">
        <f>Copertina!B25</f>
        <v>0</v>
      </c>
      <c r="K3" s="243"/>
      <c r="L3" s="243"/>
      <c r="M3" s="243"/>
      <c r="N3" s="243"/>
    </row>
    <row r="4" spans="1:14" ht="18.75" x14ac:dyDescent="0.3">
      <c r="H4" s="242" t="s">
        <v>20</v>
      </c>
      <c r="I4" s="242"/>
      <c r="J4" s="244">
        <f>Copertina!B27</f>
        <v>0</v>
      </c>
      <c r="K4" s="245"/>
      <c r="L4" s="245"/>
      <c r="M4" s="245"/>
      <c r="N4" s="246"/>
    </row>
    <row r="6" spans="1:14" ht="19.5" x14ac:dyDescent="0.3">
      <c r="H6" s="242" t="s">
        <v>52</v>
      </c>
      <c r="I6" s="242"/>
      <c r="J6" s="40" t="s">
        <v>9</v>
      </c>
      <c r="K6" s="196"/>
      <c r="L6" s="156"/>
      <c r="M6" s="69"/>
    </row>
    <row r="7" spans="1:14" ht="15.75" x14ac:dyDescent="0.25">
      <c r="B7" s="255"/>
      <c r="C7" s="255"/>
      <c r="D7" s="255"/>
      <c r="E7" s="255"/>
      <c r="F7" s="255"/>
      <c r="G7" s="255"/>
      <c r="H7" s="255"/>
      <c r="I7" s="255"/>
      <c r="J7" s="255"/>
      <c r="K7" s="150"/>
      <c r="L7" s="2"/>
    </row>
    <row r="8" spans="1:14" ht="16.5" thickBot="1" x14ac:dyDescent="0.3">
      <c r="B8" s="149"/>
      <c r="C8" s="149"/>
      <c r="D8" s="149"/>
      <c r="E8" s="149"/>
      <c r="F8" s="149"/>
      <c r="G8" s="149"/>
      <c r="H8" s="149"/>
      <c r="I8" s="149"/>
      <c r="J8" s="149"/>
      <c r="K8" s="150"/>
      <c r="L8" s="149"/>
    </row>
    <row r="9" spans="1:14" s="4" customFormat="1" ht="15.75" thickBot="1" x14ac:dyDescent="0.3">
      <c r="D9" s="250" t="s">
        <v>78</v>
      </c>
      <c r="E9" s="251"/>
      <c r="F9" s="252"/>
      <c r="G9" s="3"/>
      <c r="H9" s="3"/>
      <c r="I9" s="3"/>
      <c r="J9" s="3"/>
      <c r="K9" s="3"/>
      <c r="L9" s="3"/>
      <c r="M9" s="247" t="s">
        <v>27</v>
      </c>
      <c r="N9" s="248"/>
    </row>
    <row r="10" spans="1:14" s="4" customFormat="1" ht="30.75" thickBot="1" x14ac:dyDescent="0.3">
      <c r="A10" s="5" t="s">
        <v>5</v>
      </c>
      <c r="B10" s="6" t="s">
        <v>44</v>
      </c>
      <c r="C10" s="6" t="s">
        <v>36</v>
      </c>
      <c r="D10" s="7" t="s">
        <v>2</v>
      </c>
      <c r="E10" s="7" t="s">
        <v>1</v>
      </c>
      <c r="F10" s="7" t="s">
        <v>3</v>
      </c>
      <c r="G10" s="6" t="s">
        <v>4</v>
      </c>
      <c r="H10" s="6" t="s">
        <v>6</v>
      </c>
      <c r="I10" s="8" t="s">
        <v>7</v>
      </c>
      <c r="J10" s="9" t="s">
        <v>50</v>
      </c>
      <c r="K10" s="10" t="s">
        <v>79</v>
      </c>
      <c r="L10" s="10" t="s">
        <v>14</v>
      </c>
      <c r="M10" s="11" t="s">
        <v>15</v>
      </c>
      <c r="N10" s="12" t="s">
        <v>51</v>
      </c>
    </row>
    <row r="11" spans="1:14" s="4" customFormat="1" ht="15.6" customHeight="1" thickBot="1" x14ac:dyDescent="0.3">
      <c r="A11" s="13"/>
      <c r="B11" s="253" t="s">
        <v>8</v>
      </c>
      <c r="C11" s="254"/>
      <c r="D11" s="254"/>
      <c r="E11" s="254"/>
      <c r="F11" s="254"/>
      <c r="G11" s="254"/>
      <c r="H11" s="254"/>
      <c r="I11" s="254"/>
      <c r="J11" s="103">
        <f>SUM(J14:J53)</f>
        <v>0</v>
      </c>
      <c r="K11" s="225"/>
      <c r="L11" s="225"/>
      <c r="M11" s="104">
        <f>SUM(M14:M53)</f>
        <v>0</v>
      </c>
      <c r="N11" s="105">
        <f>SUM(N14:N53)</f>
        <v>0</v>
      </c>
    </row>
    <row r="12" spans="1:14" s="4" customFormat="1" ht="45" x14ac:dyDescent="0.25">
      <c r="A12" s="28"/>
      <c r="B12" s="33" t="s">
        <v>77</v>
      </c>
      <c r="C12" s="33" t="s">
        <v>55</v>
      </c>
      <c r="D12" s="34" t="s">
        <v>38</v>
      </c>
      <c r="E12" s="33">
        <v>927</v>
      </c>
      <c r="F12" s="35">
        <v>44953</v>
      </c>
      <c r="G12" s="33" t="s">
        <v>37</v>
      </c>
      <c r="H12" s="157">
        <v>22.16</v>
      </c>
      <c r="I12" s="30">
        <v>56</v>
      </c>
      <c r="J12" s="157">
        <f t="shared" ref="J12:J39" si="0">+I12*H12</f>
        <v>1240.96</v>
      </c>
      <c r="K12" s="33" t="s">
        <v>80</v>
      </c>
      <c r="L12" s="32">
        <v>44958</v>
      </c>
      <c r="M12" s="82"/>
      <c r="N12" s="83"/>
    </row>
    <row r="13" spans="1:14" s="4" customFormat="1" ht="45" x14ac:dyDescent="0.25">
      <c r="A13" s="41"/>
      <c r="B13" s="42" t="s">
        <v>77</v>
      </c>
      <c r="C13" s="42" t="s">
        <v>55</v>
      </c>
      <c r="D13" s="43" t="s">
        <v>22</v>
      </c>
      <c r="E13" s="42">
        <v>44927</v>
      </c>
      <c r="F13" s="44">
        <v>44953</v>
      </c>
      <c r="G13" s="42" t="s">
        <v>23</v>
      </c>
      <c r="H13" s="158">
        <v>5</v>
      </c>
      <c r="I13" s="45">
        <v>1</v>
      </c>
      <c r="J13" s="158">
        <f t="shared" si="0"/>
        <v>5</v>
      </c>
      <c r="K13" s="42" t="s">
        <v>83</v>
      </c>
      <c r="L13" s="46">
        <v>44965</v>
      </c>
      <c r="M13" s="82"/>
      <c r="N13" s="83"/>
    </row>
    <row r="14" spans="1:14" s="4" customFormat="1" ht="43.5" customHeight="1" x14ac:dyDescent="0.25">
      <c r="A14" s="36">
        <v>1</v>
      </c>
      <c r="B14" s="87"/>
      <c r="C14" s="87"/>
      <c r="D14" s="88"/>
      <c r="E14" s="88"/>
      <c r="F14" s="88"/>
      <c r="G14" s="89"/>
      <c r="H14" s="151"/>
      <c r="I14" s="91"/>
      <c r="J14" s="21">
        <f t="shared" si="0"/>
        <v>0</v>
      </c>
      <c r="K14" s="218"/>
      <c r="L14" s="92"/>
      <c r="M14" s="84"/>
      <c r="N14" s="85"/>
    </row>
    <row r="15" spans="1:14" s="4" customFormat="1" ht="43.5" customHeight="1" x14ac:dyDescent="0.25">
      <c r="A15" s="20">
        <f t="shared" ref="A15:A53" si="1">+A14+1</f>
        <v>2</v>
      </c>
      <c r="B15" s="87"/>
      <c r="C15" s="87"/>
      <c r="D15" s="88"/>
      <c r="E15" s="88"/>
      <c r="F15" s="88"/>
      <c r="G15" s="89"/>
      <c r="H15" s="151"/>
      <c r="I15" s="91"/>
      <c r="J15" s="21">
        <f t="shared" si="0"/>
        <v>0</v>
      </c>
      <c r="K15" s="218"/>
      <c r="L15" s="92"/>
      <c r="M15" s="84"/>
      <c r="N15" s="85"/>
    </row>
    <row r="16" spans="1:14" s="4" customFormat="1" ht="43.5" customHeight="1" x14ac:dyDescent="0.25">
      <c r="A16" s="20">
        <f t="shared" si="1"/>
        <v>3</v>
      </c>
      <c r="B16" s="87"/>
      <c r="C16" s="87"/>
      <c r="D16" s="88"/>
      <c r="E16" s="88"/>
      <c r="F16" s="88"/>
      <c r="G16" s="89"/>
      <c r="H16" s="151"/>
      <c r="I16" s="91"/>
      <c r="J16" s="21">
        <f t="shared" si="0"/>
        <v>0</v>
      </c>
      <c r="K16" s="218"/>
      <c r="L16" s="92"/>
      <c r="M16" s="84"/>
      <c r="N16" s="85"/>
    </row>
    <row r="17" spans="1:14" s="4" customFormat="1" ht="43.5" customHeight="1" x14ac:dyDescent="0.25">
      <c r="A17" s="20">
        <f t="shared" si="1"/>
        <v>4</v>
      </c>
      <c r="B17" s="87"/>
      <c r="C17" s="87"/>
      <c r="D17" s="88"/>
      <c r="E17" s="88"/>
      <c r="F17" s="88"/>
      <c r="G17" s="89"/>
      <c r="H17" s="151"/>
      <c r="I17" s="91"/>
      <c r="J17" s="21">
        <f t="shared" si="0"/>
        <v>0</v>
      </c>
      <c r="K17" s="218"/>
      <c r="L17" s="92"/>
      <c r="M17" s="84"/>
      <c r="N17" s="85"/>
    </row>
    <row r="18" spans="1:14" s="4" customFormat="1" ht="43.5" customHeight="1" x14ac:dyDescent="0.25">
      <c r="A18" s="20">
        <f t="shared" si="1"/>
        <v>5</v>
      </c>
      <c r="B18" s="87"/>
      <c r="C18" s="87"/>
      <c r="D18" s="88"/>
      <c r="E18" s="88"/>
      <c r="F18" s="88"/>
      <c r="G18" s="89"/>
      <c r="H18" s="151"/>
      <c r="I18" s="91"/>
      <c r="J18" s="21">
        <f t="shared" si="0"/>
        <v>0</v>
      </c>
      <c r="K18" s="218"/>
      <c r="L18" s="92"/>
      <c r="M18" s="84"/>
      <c r="N18" s="85"/>
    </row>
    <row r="19" spans="1:14" s="4" customFormat="1" ht="43.5" customHeight="1" x14ac:dyDescent="0.25">
      <c r="A19" s="20">
        <f t="shared" si="1"/>
        <v>6</v>
      </c>
      <c r="B19" s="87"/>
      <c r="C19" s="87"/>
      <c r="D19" s="88"/>
      <c r="E19" s="88"/>
      <c r="F19" s="88"/>
      <c r="G19" s="89"/>
      <c r="H19" s="151"/>
      <c r="I19" s="91"/>
      <c r="J19" s="21">
        <f t="shared" si="0"/>
        <v>0</v>
      </c>
      <c r="K19" s="218"/>
      <c r="L19" s="92"/>
      <c r="M19" s="84"/>
      <c r="N19" s="85"/>
    </row>
    <row r="20" spans="1:14" s="4" customFormat="1" ht="43.5" customHeight="1" x14ac:dyDescent="0.25">
      <c r="A20" s="20">
        <f t="shared" si="1"/>
        <v>7</v>
      </c>
      <c r="B20" s="87"/>
      <c r="C20" s="87"/>
      <c r="D20" s="88"/>
      <c r="E20" s="88"/>
      <c r="F20" s="88"/>
      <c r="G20" s="89"/>
      <c r="H20" s="151"/>
      <c r="I20" s="91"/>
      <c r="J20" s="21">
        <f t="shared" si="0"/>
        <v>0</v>
      </c>
      <c r="K20" s="218"/>
      <c r="L20" s="92"/>
      <c r="M20" s="84"/>
      <c r="N20" s="85"/>
    </row>
    <row r="21" spans="1:14" s="4" customFormat="1" ht="43.5" customHeight="1" x14ac:dyDescent="0.25">
      <c r="A21" s="20">
        <f t="shared" si="1"/>
        <v>8</v>
      </c>
      <c r="B21" s="87"/>
      <c r="C21" s="87"/>
      <c r="D21" s="88"/>
      <c r="E21" s="88"/>
      <c r="F21" s="88"/>
      <c r="G21" s="89"/>
      <c r="H21" s="151"/>
      <c r="I21" s="91"/>
      <c r="J21" s="21">
        <f t="shared" si="0"/>
        <v>0</v>
      </c>
      <c r="K21" s="218"/>
      <c r="L21" s="92"/>
      <c r="M21" s="84"/>
      <c r="N21" s="85"/>
    </row>
    <row r="22" spans="1:14" s="4" customFormat="1" ht="43.5" customHeight="1" x14ac:dyDescent="0.25">
      <c r="A22" s="20">
        <f t="shared" si="1"/>
        <v>9</v>
      </c>
      <c r="B22" s="87"/>
      <c r="C22" s="87"/>
      <c r="D22" s="88"/>
      <c r="E22" s="88"/>
      <c r="F22" s="88"/>
      <c r="G22" s="89"/>
      <c r="H22" s="151"/>
      <c r="I22" s="91"/>
      <c r="J22" s="21">
        <f t="shared" si="0"/>
        <v>0</v>
      </c>
      <c r="K22" s="218"/>
      <c r="L22" s="92"/>
      <c r="M22" s="84"/>
      <c r="N22" s="85"/>
    </row>
    <row r="23" spans="1:14" s="4" customFormat="1" ht="43.5" customHeight="1" x14ac:dyDescent="0.25">
      <c r="A23" s="20">
        <f t="shared" si="1"/>
        <v>10</v>
      </c>
      <c r="B23" s="87"/>
      <c r="C23" s="87"/>
      <c r="D23" s="88"/>
      <c r="E23" s="88"/>
      <c r="F23" s="88"/>
      <c r="G23" s="89"/>
      <c r="H23" s="151"/>
      <c r="I23" s="91"/>
      <c r="J23" s="21">
        <f t="shared" si="0"/>
        <v>0</v>
      </c>
      <c r="K23" s="218"/>
      <c r="L23" s="92"/>
      <c r="M23" s="84"/>
      <c r="N23" s="85"/>
    </row>
    <row r="24" spans="1:14" s="4" customFormat="1" ht="43.5" customHeight="1" x14ac:dyDescent="0.25">
      <c r="A24" s="20">
        <f t="shared" si="1"/>
        <v>11</v>
      </c>
      <c r="B24" s="87"/>
      <c r="C24" s="87"/>
      <c r="D24" s="88"/>
      <c r="E24" s="88"/>
      <c r="F24" s="88"/>
      <c r="G24" s="89"/>
      <c r="H24" s="151"/>
      <c r="I24" s="91"/>
      <c r="J24" s="21">
        <f t="shared" si="0"/>
        <v>0</v>
      </c>
      <c r="K24" s="218"/>
      <c r="L24" s="92"/>
      <c r="M24" s="84"/>
      <c r="N24" s="85"/>
    </row>
    <row r="25" spans="1:14" s="4" customFormat="1" ht="43.5" customHeight="1" x14ac:dyDescent="0.25">
      <c r="A25" s="20">
        <f t="shared" si="1"/>
        <v>12</v>
      </c>
      <c r="B25" s="87"/>
      <c r="C25" s="87"/>
      <c r="D25" s="88"/>
      <c r="E25" s="88"/>
      <c r="F25" s="88"/>
      <c r="G25" s="89"/>
      <c r="H25" s="151"/>
      <c r="I25" s="91"/>
      <c r="J25" s="21">
        <f t="shared" si="0"/>
        <v>0</v>
      </c>
      <c r="K25" s="218"/>
      <c r="L25" s="92"/>
      <c r="M25" s="84"/>
      <c r="N25" s="85"/>
    </row>
    <row r="26" spans="1:14" s="4" customFormat="1" ht="43.5" customHeight="1" x14ac:dyDescent="0.25">
      <c r="A26" s="20">
        <f t="shared" si="1"/>
        <v>13</v>
      </c>
      <c r="B26" s="87"/>
      <c r="C26" s="87"/>
      <c r="D26" s="88"/>
      <c r="E26" s="88"/>
      <c r="F26" s="88"/>
      <c r="G26" s="89"/>
      <c r="H26" s="151"/>
      <c r="I26" s="91"/>
      <c r="J26" s="21">
        <f t="shared" si="0"/>
        <v>0</v>
      </c>
      <c r="K26" s="218"/>
      <c r="L26" s="92"/>
      <c r="M26" s="84"/>
      <c r="N26" s="85"/>
    </row>
    <row r="27" spans="1:14" s="4" customFormat="1" ht="43.5" customHeight="1" x14ac:dyDescent="0.25">
      <c r="A27" s="20">
        <f t="shared" si="1"/>
        <v>14</v>
      </c>
      <c r="B27" s="87"/>
      <c r="C27" s="87"/>
      <c r="D27" s="88"/>
      <c r="E27" s="88"/>
      <c r="F27" s="88"/>
      <c r="G27" s="89"/>
      <c r="H27" s="151"/>
      <c r="I27" s="91"/>
      <c r="J27" s="21">
        <f t="shared" si="0"/>
        <v>0</v>
      </c>
      <c r="K27" s="218"/>
      <c r="L27" s="92"/>
      <c r="M27" s="84"/>
      <c r="N27" s="85"/>
    </row>
    <row r="28" spans="1:14" s="4" customFormat="1" ht="43.5" customHeight="1" x14ac:dyDescent="0.25">
      <c r="A28" s="20">
        <f t="shared" si="1"/>
        <v>15</v>
      </c>
      <c r="B28" s="87"/>
      <c r="C28" s="87"/>
      <c r="D28" s="88"/>
      <c r="E28" s="88"/>
      <c r="F28" s="88"/>
      <c r="G28" s="89"/>
      <c r="H28" s="151"/>
      <c r="I28" s="91"/>
      <c r="J28" s="21">
        <f t="shared" si="0"/>
        <v>0</v>
      </c>
      <c r="K28" s="218"/>
      <c r="L28" s="92"/>
      <c r="M28" s="84"/>
      <c r="N28" s="85"/>
    </row>
    <row r="29" spans="1:14" s="4" customFormat="1" ht="43.5" customHeight="1" x14ac:dyDescent="0.25">
      <c r="A29" s="20">
        <f t="shared" si="1"/>
        <v>16</v>
      </c>
      <c r="B29" s="87"/>
      <c r="C29" s="87"/>
      <c r="D29" s="88"/>
      <c r="E29" s="88"/>
      <c r="F29" s="88"/>
      <c r="G29" s="89"/>
      <c r="H29" s="151"/>
      <c r="I29" s="91"/>
      <c r="J29" s="21">
        <f t="shared" si="0"/>
        <v>0</v>
      </c>
      <c r="K29" s="218"/>
      <c r="L29" s="92"/>
      <c r="M29" s="84"/>
      <c r="N29" s="85"/>
    </row>
    <row r="30" spans="1:14" s="4" customFormat="1" ht="43.5" customHeight="1" x14ac:dyDescent="0.25">
      <c r="A30" s="20">
        <f t="shared" si="1"/>
        <v>17</v>
      </c>
      <c r="B30" s="87"/>
      <c r="C30" s="87"/>
      <c r="D30" s="88"/>
      <c r="E30" s="88"/>
      <c r="F30" s="88"/>
      <c r="G30" s="89"/>
      <c r="H30" s="151"/>
      <c r="I30" s="91"/>
      <c r="J30" s="21">
        <f t="shared" si="0"/>
        <v>0</v>
      </c>
      <c r="K30" s="218"/>
      <c r="L30" s="92"/>
      <c r="M30" s="84"/>
      <c r="N30" s="85"/>
    </row>
    <row r="31" spans="1:14" s="4" customFormat="1" ht="43.5" customHeight="1" x14ac:dyDescent="0.25">
      <c r="A31" s="20">
        <f t="shared" si="1"/>
        <v>18</v>
      </c>
      <c r="B31" s="87"/>
      <c r="C31" s="87"/>
      <c r="D31" s="88"/>
      <c r="E31" s="88"/>
      <c r="F31" s="88"/>
      <c r="G31" s="89"/>
      <c r="H31" s="151"/>
      <c r="I31" s="91"/>
      <c r="J31" s="21">
        <f t="shared" si="0"/>
        <v>0</v>
      </c>
      <c r="K31" s="218"/>
      <c r="L31" s="92"/>
      <c r="M31" s="84"/>
      <c r="N31" s="85"/>
    </row>
    <row r="32" spans="1:14" s="4" customFormat="1" ht="43.5" customHeight="1" x14ac:dyDescent="0.25">
      <c r="A32" s="20">
        <f t="shared" si="1"/>
        <v>19</v>
      </c>
      <c r="B32" s="87"/>
      <c r="C32" s="87"/>
      <c r="D32" s="88"/>
      <c r="E32" s="88"/>
      <c r="F32" s="88"/>
      <c r="G32" s="89"/>
      <c r="H32" s="151"/>
      <c r="I32" s="91"/>
      <c r="J32" s="21">
        <f t="shared" si="0"/>
        <v>0</v>
      </c>
      <c r="K32" s="218"/>
      <c r="L32" s="92"/>
      <c r="M32" s="84"/>
      <c r="N32" s="85"/>
    </row>
    <row r="33" spans="1:14" s="4" customFormat="1" ht="43.5" customHeight="1" x14ac:dyDescent="0.25">
      <c r="A33" s="20">
        <f t="shared" si="1"/>
        <v>20</v>
      </c>
      <c r="B33" s="87"/>
      <c r="C33" s="87"/>
      <c r="D33" s="88"/>
      <c r="E33" s="88"/>
      <c r="F33" s="88"/>
      <c r="G33" s="89"/>
      <c r="H33" s="151"/>
      <c r="I33" s="91"/>
      <c r="J33" s="21">
        <f t="shared" si="0"/>
        <v>0</v>
      </c>
      <c r="K33" s="218"/>
      <c r="L33" s="92"/>
      <c r="M33" s="84"/>
      <c r="N33" s="85"/>
    </row>
    <row r="34" spans="1:14" s="4" customFormat="1" ht="43.5" customHeight="1" x14ac:dyDescent="0.25">
      <c r="A34" s="20">
        <f t="shared" si="1"/>
        <v>21</v>
      </c>
      <c r="B34" s="87"/>
      <c r="C34" s="87"/>
      <c r="D34" s="88"/>
      <c r="E34" s="88"/>
      <c r="F34" s="88"/>
      <c r="G34" s="89"/>
      <c r="H34" s="151"/>
      <c r="I34" s="91"/>
      <c r="J34" s="21">
        <f t="shared" si="0"/>
        <v>0</v>
      </c>
      <c r="K34" s="218"/>
      <c r="L34" s="92"/>
      <c r="M34" s="84"/>
      <c r="N34" s="85"/>
    </row>
    <row r="35" spans="1:14" s="4" customFormat="1" ht="43.5" customHeight="1" x14ac:dyDescent="0.25">
      <c r="A35" s="20">
        <f t="shared" si="1"/>
        <v>22</v>
      </c>
      <c r="B35" s="87"/>
      <c r="C35" s="87"/>
      <c r="D35" s="88"/>
      <c r="E35" s="88"/>
      <c r="F35" s="88"/>
      <c r="G35" s="89"/>
      <c r="H35" s="151"/>
      <c r="I35" s="91"/>
      <c r="J35" s="21">
        <f t="shared" si="0"/>
        <v>0</v>
      </c>
      <c r="K35" s="218"/>
      <c r="L35" s="92"/>
      <c r="M35" s="84"/>
      <c r="N35" s="85"/>
    </row>
    <row r="36" spans="1:14" s="4" customFormat="1" ht="43.5" customHeight="1" x14ac:dyDescent="0.25">
      <c r="A36" s="20">
        <f t="shared" si="1"/>
        <v>23</v>
      </c>
      <c r="B36" s="87"/>
      <c r="C36" s="87"/>
      <c r="D36" s="96"/>
      <c r="E36" s="96"/>
      <c r="F36" s="96"/>
      <c r="G36" s="87"/>
      <c r="H36" s="152"/>
      <c r="I36" s="98"/>
      <c r="J36" s="21">
        <f t="shared" si="0"/>
        <v>0</v>
      </c>
      <c r="K36" s="218"/>
      <c r="L36" s="92"/>
      <c r="M36" s="84"/>
      <c r="N36" s="85"/>
    </row>
    <row r="37" spans="1:14" s="4" customFormat="1" ht="43.5" customHeight="1" x14ac:dyDescent="0.25">
      <c r="A37" s="20">
        <f t="shared" si="1"/>
        <v>24</v>
      </c>
      <c r="B37" s="87"/>
      <c r="C37" s="87"/>
      <c r="D37" s="96"/>
      <c r="E37" s="96"/>
      <c r="F37" s="96"/>
      <c r="G37" s="87"/>
      <c r="H37" s="152"/>
      <c r="I37" s="98"/>
      <c r="J37" s="21">
        <f t="shared" ref="J37" si="2">+I37*H37</f>
        <v>0</v>
      </c>
      <c r="K37" s="218"/>
      <c r="L37" s="92"/>
      <c r="M37" s="84"/>
      <c r="N37" s="85"/>
    </row>
    <row r="38" spans="1:14" s="4" customFormat="1" ht="43.5" customHeight="1" x14ac:dyDescent="0.25">
      <c r="A38" s="112">
        <v>25</v>
      </c>
      <c r="B38" s="113"/>
      <c r="C38" s="87"/>
      <c r="D38" s="114"/>
      <c r="E38" s="114"/>
      <c r="F38" s="114"/>
      <c r="G38" s="113"/>
      <c r="H38" s="153"/>
      <c r="I38" s="98"/>
      <c r="J38" s="117">
        <f t="shared" si="0"/>
        <v>0</v>
      </c>
      <c r="K38" s="219"/>
      <c r="L38" s="93"/>
      <c r="M38" s="133"/>
      <c r="N38" s="121"/>
    </row>
    <row r="39" spans="1:14" s="4" customFormat="1" ht="43.5" customHeight="1" x14ac:dyDescent="0.25">
      <c r="A39" s="20">
        <f t="shared" si="1"/>
        <v>26</v>
      </c>
      <c r="B39" s="87"/>
      <c r="C39" s="129"/>
      <c r="D39" s="96"/>
      <c r="E39" s="96"/>
      <c r="F39" s="96"/>
      <c r="G39" s="87"/>
      <c r="H39" s="154"/>
      <c r="I39" s="130"/>
      <c r="J39" s="21">
        <f t="shared" si="0"/>
        <v>0</v>
      </c>
      <c r="K39" s="220"/>
      <c r="L39" s="131"/>
      <c r="M39" s="132"/>
      <c r="N39" s="85"/>
    </row>
    <row r="40" spans="1:14" s="4" customFormat="1" ht="43.5" customHeight="1" x14ac:dyDescent="0.25">
      <c r="A40" s="112">
        <v>27</v>
      </c>
      <c r="B40" s="113"/>
      <c r="C40" s="113"/>
      <c r="D40" s="114"/>
      <c r="E40" s="114"/>
      <c r="F40" s="96"/>
      <c r="G40" s="113"/>
      <c r="H40" s="152"/>
      <c r="I40" s="98"/>
      <c r="J40" s="21">
        <f t="shared" ref="J40:J41" si="3">+I40*H40</f>
        <v>0</v>
      </c>
      <c r="K40" s="218"/>
      <c r="L40" s="93"/>
      <c r="M40" s="120"/>
      <c r="N40" s="121"/>
    </row>
    <row r="41" spans="1:14" s="4" customFormat="1" ht="43.5" customHeight="1" x14ac:dyDescent="0.25">
      <c r="A41" s="20">
        <f t="shared" si="1"/>
        <v>28</v>
      </c>
      <c r="B41" s="87"/>
      <c r="C41" s="87"/>
      <c r="D41" s="96"/>
      <c r="E41" s="96"/>
      <c r="F41" s="96"/>
      <c r="G41" s="87"/>
      <c r="H41" s="154"/>
      <c r="I41" s="130"/>
      <c r="J41" s="21">
        <f t="shared" si="3"/>
        <v>0</v>
      </c>
      <c r="K41" s="220"/>
      <c r="L41" s="131"/>
      <c r="M41" s="133"/>
      <c r="N41" s="85"/>
    </row>
    <row r="42" spans="1:14" s="4" customFormat="1" ht="43.5" customHeight="1" x14ac:dyDescent="0.25">
      <c r="A42" s="112">
        <v>29</v>
      </c>
      <c r="B42" s="113"/>
      <c r="C42" s="113"/>
      <c r="D42" s="114"/>
      <c r="E42" s="114"/>
      <c r="F42" s="96"/>
      <c r="G42" s="113"/>
      <c r="H42" s="152"/>
      <c r="I42" s="98"/>
      <c r="J42" s="21">
        <f t="shared" ref="J42:J53" si="4">+I42*H42</f>
        <v>0</v>
      </c>
      <c r="K42" s="218"/>
      <c r="L42" s="93"/>
      <c r="M42" s="120"/>
      <c r="N42" s="121"/>
    </row>
    <row r="43" spans="1:14" s="4" customFormat="1" ht="43.5" customHeight="1" x14ac:dyDescent="0.25">
      <c r="A43" s="20">
        <f t="shared" si="1"/>
        <v>30</v>
      </c>
      <c r="B43" s="87"/>
      <c r="C43" s="87"/>
      <c r="D43" s="96"/>
      <c r="E43" s="96"/>
      <c r="F43" s="96"/>
      <c r="G43" s="87"/>
      <c r="H43" s="154"/>
      <c r="I43" s="130"/>
      <c r="J43" s="21">
        <f t="shared" si="4"/>
        <v>0</v>
      </c>
      <c r="K43" s="220"/>
      <c r="L43" s="131"/>
      <c r="M43" s="133"/>
      <c r="N43" s="85"/>
    </row>
    <row r="44" spans="1:14" s="4" customFormat="1" ht="43.5" customHeight="1" x14ac:dyDescent="0.25">
      <c r="A44" s="112">
        <v>31</v>
      </c>
      <c r="B44" s="113"/>
      <c r="C44" s="113"/>
      <c r="D44" s="114"/>
      <c r="E44" s="114"/>
      <c r="F44" s="96"/>
      <c r="G44" s="113"/>
      <c r="H44" s="152"/>
      <c r="I44" s="98"/>
      <c r="J44" s="21">
        <f t="shared" si="4"/>
        <v>0</v>
      </c>
      <c r="K44" s="218"/>
      <c r="L44" s="93"/>
      <c r="M44" s="120"/>
      <c r="N44" s="121"/>
    </row>
    <row r="45" spans="1:14" s="4" customFormat="1" ht="43.5" customHeight="1" x14ac:dyDescent="0.25">
      <c r="A45" s="20">
        <f t="shared" si="1"/>
        <v>32</v>
      </c>
      <c r="B45" s="87"/>
      <c r="C45" s="87"/>
      <c r="D45" s="96"/>
      <c r="E45" s="96"/>
      <c r="F45" s="96"/>
      <c r="G45" s="87"/>
      <c r="H45" s="154"/>
      <c r="I45" s="130"/>
      <c r="J45" s="21">
        <f t="shared" si="4"/>
        <v>0</v>
      </c>
      <c r="K45" s="220"/>
      <c r="L45" s="131"/>
      <c r="M45" s="133"/>
      <c r="N45" s="85"/>
    </row>
    <row r="46" spans="1:14" s="4" customFormat="1" ht="43.5" customHeight="1" x14ac:dyDescent="0.25">
      <c r="A46" s="20">
        <v>33</v>
      </c>
      <c r="B46" s="113"/>
      <c r="C46" s="87"/>
      <c r="D46" s="114"/>
      <c r="E46" s="114"/>
      <c r="F46" s="96"/>
      <c r="G46" s="113"/>
      <c r="H46" s="152"/>
      <c r="I46" s="98"/>
      <c r="J46" s="21">
        <f t="shared" si="4"/>
        <v>0</v>
      </c>
      <c r="K46" s="218"/>
      <c r="L46" s="93"/>
      <c r="M46" s="120"/>
      <c r="N46" s="121"/>
    </row>
    <row r="47" spans="1:14" s="4" customFormat="1" ht="43.5" customHeight="1" x14ac:dyDescent="0.25">
      <c r="A47" s="36">
        <f t="shared" si="1"/>
        <v>34</v>
      </c>
      <c r="B47" s="87"/>
      <c r="C47" s="129"/>
      <c r="D47" s="96"/>
      <c r="E47" s="96"/>
      <c r="F47" s="96"/>
      <c r="G47" s="87"/>
      <c r="H47" s="154"/>
      <c r="I47" s="130"/>
      <c r="J47" s="21">
        <f t="shared" si="4"/>
        <v>0</v>
      </c>
      <c r="K47" s="220"/>
      <c r="L47" s="131"/>
      <c r="M47" s="133"/>
      <c r="N47" s="85"/>
    </row>
    <row r="48" spans="1:14" s="4" customFormat="1" ht="43.5" customHeight="1" x14ac:dyDescent="0.25">
      <c r="A48" s="112">
        <v>35</v>
      </c>
      <c r="B48" s="113"/>
      <c r="C48" s="113"/>
      <c r="D48" s="114"/>
      <c r="E48" s="114"/>
      <c r="F48" s="96"/>
      <c r="G48" s="113"/>
      <c r="H48" s="152"/>
      <c r="I48" s="98"/>
      <c r="J48" s="21">
        <f t="shared" si="4"/>
        <v>0</v>
      </c>
      <c r="K48" s="218"/>
      <c r="L48" s="93"/>
      <c r="M48" s="133"/>
      <c r="N48" s="121"/>
    </row>
    <row r="49" spans="1:14" s="4" customFormat="1" ht="43.5" customHeight="1" x14ac:dyDescent="0.25">
      <c r="A49" s="20">
        <f t="shared" si="1"/>
        <v>36</v>
      </c>
      <c r="B49" s="87"/>
      <c r="C49" s="87"/>
      <c r="D49" s="96"/>
      <c r="E49" s="96"/>
      <c r="F49" s="96"/>
      <c r="G49" s="87"/>
      <c r="H49" s="154"/>
      <c r="I49" s="130"/>
      <c r="J49" s="21">
        <f t="shared" si="4"/>
        <v>0</v>
      </c>
      <c r="K49" s="220"/>
      <c r="L49" s="131"/>
      <c r="M49" s="132"/>
      <c r="N49" s="85"/>
    </row>
    <row r="50" spans="1:14" s="4" customFormat="1" ht="43.5" customHeight="1" x14ac:dyDescent="0.25">
      <c r="A50" s="20">
        <v>37</v>
      </c>
      <c r="B50" s="113"/>
      <c r="C50" s="87"/>
      <c r="D50" s="114"/>
      <c r="E50" s="114"/>
      <c r="F50" s="96"/>
      <c r="G50" s="113"/>
      <c r="H50" s="152"/>
      <c r="I50" s="98"/>
      <c r="J50" s="21">
        <f t="shared" si="4"/>
        <v>0</v>
      </c>
      <c r="K50" s="218"/>
      <c r="L50" s="93"/>
      <c r="M50" s="133"/>
      <c r="N50" s="121"/>
    </row>
    <row r="51" spans="1:14" s="4" customFormat="1" ht="43.5" customHeight="1" x14ac:dyDescent="0.25">
      <c r="A51" s="36">
        <f t="shared" si="1"/>
        <v>38</v>
      </c>
      <c r="B51" s="87"/>
      <c r="C51" s="129"/>
      <c r="D51" s="96"/>
      <c r="E51" s="96"/>
      <c r="F51" s="96"/>
      <c r="G51" s="87"/>
      <c r="H51" s="154"/>
      <c r="I51" s="130"/>
      <c r="J51" s="21">
        <f t="shared" si="4"/>
        <v>0</v>
      </c>
      <c r="K51" s="220"/>
      <c r="L51" s="131"/>
      <c r="M51" s="132"/>
      <c r="N51" s="85"/>
    </row>
    <row r="52" spans="1:14" s="4" customFormat="1" ht="43.5" customHeight="1" x14ac:dyDescent="0.25">
      <c r="A52" s="36">
        <f t="shared" si="1"/>
        <v>39</v>
      </c>
      <c r="B52" s="113"/>
      <c r="C52" s="87"/>
      <c r="D52" s="114"/>
      <c r="E52" s="114"/>
      <c r="F52" s="96"/>
      <c r="G52" s="113"/>
      <c r="H52" s="152"/>
      <c r="I52" s="98"/>
      <c r="J52" s="21">
        <f t="shared" si="4"/>
        <v>0</v>
      </c>
      <c r="K52" s="218"/>
      <c r="L52" s="93"/>
      <c r="M52" s="120"/>
      <c r="N52" s="121"/>
    </row>
    <row r="53" spans="1:14" s="4" customFormat="1" ht="43.5" customHeight="1" thickBot="1" x14ac:dyDescent="0.3">
      <c r="A53" s="36">
        <f t="shared" si="1"/>
        <v>40</v>
      </c>
      <c r="B53" s="99"/>
      <c r="C53" s="99"/>
      <c r="D53" s="100"/>
      <c r="E53" s="100"/>
      <c r="F53" s="100"/>
      <c r="G53" s="99"/>
      <c r="H53" s="155"/>
      <c r="I53" s="102"/>
      <c r="J53" s="25">
        <f t="shared" si="4"/>
        <v>0</v>
      </c>
      <c r="K53" s="221"/>
      <c r="L53" s="95"/>
      <c r="M53" s="141"/>
      <c r="N53" s="86"/>
    </row>
    <row r="54" spans="1:14" s="4" customFormat="1" x14ac:dyDescent="0.25"/>
    <row r="55" spans="1:14" s="4" customFormat="1" x14ac:dyDescent="0.25"/>
    <row r="56" spans="1:14" x14ac:dyDescent="0.25">
      <c r="J56" s="249"/>
      <c r="K56" s="249"/>
      <c r="L56" s="249"/>
    </row>
    <row r="57" spans="1:14" x14ac:dyDescent="0.25">
      <c r="J57" s="249"/>
      <c r="K57" s="249"/>
      <c r="L57" s="249"/>
    </row>
    <row r="58" spans="1:14" x14ac:dyDescent="0.25">
      <c r="J58" s="249"/>
      <c r="K58" s="249"/>
      <c r="L58" s="249"/>
    </row>
  </sheetData>
  <sheetProtection sheet="1" objects="1" scenarios="1" selectLockedCells="1"/>
  <mergeCells count="12">
    <mergeCell ref="M9:N9"/>
    <mergeCell ref="J56:L58"/>
    <mergeCell ref="D9:F9"/>
    <mergeCell ref="B11:I11"/>
    <mergeCell ref="B7:J7"/>
    <mergeCell ref="H2:I2"/>
    <mergeCell ref="H3:I3"/>
    <mergeCell ref="J2:N2"/>
    <mergeCell ref="J3:N3"/>
    <mergeCell ref="H6:I6"/>
    <mergeCell ref="H4:I4"/>
    <mergeCell ref="J4:N4"/>
  </mergeCells>
  <pageMargins left="0.25" right="0.25"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5"/>
  <sheetViews>
    <sheetView showGridLines="0" topLeftCell="A7" zoomScale="87" zoomScaleNormal="87" workbookViewId="0">
      <selection activeCell="K12" sqref="K12"/>
    </sheetView>
  </sheetViews>
  <sheetFormatPr defaultColWidth="9.28515625" defaultRowHeight="15" x14ac:dyDescent="0.25"/>
  <cols>
    <col min="1" max="1" width="5.28515625" style="1" customWidth="1"/>
    <col min="2" max="3" width="29.7109375" style="1" customWidth="1"/>
    <col min="4" max="4" width="15.5703125" style="1" customWidth="1"/>
    <col min="5" max="5" width="12.42578125" style="1" customWidth="1"/>
    <col min="6" max="6" width="21.140625" style="1" customWidth="1"/>
    <col min="7" max="8" width="12.28515625" style="1" customWidth="1"/>
    <col min="9" max="9" width="15.42578125" style="1" customWidth="1"/>
    <col min="10" max="10" width="13.42578125" style="58" customWidth="1"/>
    <col min="11" max="11" width="19.85546875" style="58" customWidth="1"/>
    <col min="12" max="12" width="14.85546875" style="1" bestFit="1" customWidth="1"/>
    <col min="13" max="13" width="20.85546875" style="1" customWidth="1"/>
    <col min="14" max="14" width="23" style="1" customWidth="1"/>
    <col min="15" max="15" width="25.7109375" style="1" customWidth="1"/>
    <col min="16" max="16" width="20.28515625" style="1" customWidth="1"/>
    <col min="17" max="16384" width="9.28515625" style="1"/>
  </cols>
  <sheetData>
    <row r="1" spans="1:16" ht="38.25" x14ac:dyDescent="0.25">
      <c r="A1" s="70"/>
    </row>
    <row r="2" spans="1:16" ht="35.25" x14ac:dyDescent="0.3">
      <c r="A2" s="74"/>
      <c r="G2" s="242" t="s">
        <v>10</v>
      </c>
      <c r="H2" s="242"/>
      <c r="I2" s="243">
        <f>+Copertina!B23</f>
        <v>0</v>
      </c>
      <c r="J2" s="243"/>
      <c r="K2" s="243"/>
      <c r="L2" s="243"/>
      <c r="M2" s="222"/>
    </row>
    <row r="3" spans="1:16" ht="18.75" x14ac:dyDescent="0.3">
      <c r="A3" s="75"/>
      <c r="B3" s="75"/>
      <c r="C3" s="75"/>
      <c r="G3" s="242" t="s">
        <v>44</v>
      </c>
      <c r="H3" s="242"/>
      <c r="I3" s="243">
        <f>+Copertina!B25</f>
        <v>0</v>
      </c>
      <c r="J3" s="243"/>
      <c r="K3" s="243"/>
      <c r="L3" s="243"/>
      <c r="M3" s="222"/>
    </row>
    <row r="4" spans="1:16" ht="18.75" x14ac:dyDescent="0.3">
      <c r="G4" s="242" t="s">
        <v>20</v>
      </c>
      <c r="H4" s="242"/>
      <c r="I4" s="259">
        <f>+Copertina!B27</f>
        <v>0</v>
      </c>
      <c r="J4" s="260"/>
      <c r="K4" s="260"/>
      <c r="L4" s="261"/>
      <c r="M4" s="223"/>
      <c r="N4" s="69"/>
    </row>
    <row r="6" spans="1:16" ht="19.5" x14ac:dyDescent="0.3">
      <c r="G6" s="242" t="s">
        <v>52</v>
      </c>
      <c r="H6" s="242"/>
      <c r="I6" s="256" t="s">
        <v>45</v>
      </c>
      <c r="J6" s="257"/>
      <c r="K6" s="257"/>
      <c r="L6" s="258"/>
      <c r="M6" s="196"/>
      <c r="N6" s="69"/>
    </row>
    <row r="7" spans="1:16" ht="19.5" x14ac:dyDescent="0.3">
      <c r="G7" s="159"/>
      <c r="H7" s="159"/>
      <c r="I7" s="160"/>
      <c r="J7" s="160"/>
      <c r="K7" s="160"/>
      <c r="L7" s="160"/>
      <c r="M7" s="150"/>
      <c r="N7" s="160"/>
    </row>
    <row r="8" spans="1:16" ht="16.5" thickBot="1" x14ac:dyDescent="0.3">
      <c r="B8" s="47"/>
      <c r="C8" s="47"/>
      <c r="D8" s="47"/>
      <c r="E8" s="47"/>
      <c r="F8" s="47"/>
      <c r="G8" s="47"/>
      <c r="H8" s="47"/>
      <c r="I8" s="47"/>
      <c r="J8" s="55"/>
      <c r="M8" s="150"/>
    </row>
    <row r="9" spans="1:16" s="4" customFormat="1" ht="15.75" customHeight="1" thickBot="1" x14ac:dyDescent="0.3">
      <c r="D9" s="250" t="s">
        <v>78</v>
      </c>
      <c r="E9" s="251"/>
      <c r="F9" s="252"/>
      <c r="G9" s="3"/>
      <c r="H9" s="3"/>
      <c r="I9" s="3"/>
      <c r="J9" s="56"/>
      <c r="K9" s="56"/>
      <c r="L9" s="3"/>
      <c r="M9" s="3"/>
      <c r="N9" s="3"/>
      <c r="O9" s="247" t="s">
        <v>27</v>
      </c>
      <c r="P9" s="248"/>
    </row>
    <row r="10" spans="1:16" s="4" customFormat="1" ht="74.25" customHeight="1" thickBot="1" x14ac:dyDescent="0.3">
      <c r="A10" s="5" t="s">
        <v>5</v>
      </c>
      <c r="B10" s="6" t="s">
        <v>44</v>
      </c>
      <c r="C10" s="6" t="s">
        <v>36</v>
      </c>
      <c r="D10" s="7" t="s">
        <v>2</v>
      </c>
      <c r="E10" s="7" t="s">
        <v>1</v>
      </c>
      <c r="F10" s="7" t="s">
        <v>3</v>
      </c>
      <c r="G10" s="6" t="s">
        <v>4</v>
      </c>
      <c r="H10" s="6" t="s">
        <v>16</v>
      </c>
      <c r="I10" s="8" t="s">
        <v>17</v>
      </c>
      <c r="J10" s="60" t="s">
        <v>24</v>
      </c>
      <c r="K10" s="57" t="s">
        <v>25</v>
      </c>
      <c r="L10" s="9" t="s">
        <v>49</v>
      </c>
      <c r="M10" s="10" t="s">
        <v>79</v>
      </c>
      <c r="N10" s="10" t="s">
        <v>14</v>
      </c>
      <c r="O10" s="11" t="s">
        <v>15</v>
      </c>
      <c r="P10" s="12" t="s">
        <v>51</v>
      </c>
    </row>
    <row r="11" spans="1:16" s="4" customFormat="1" ht="15.6" customHeight="1" thickBot="1" x14ac:dyDescent="0.3">
      <c r="A11" s="13"/>
      <c r="B11" s="48" t="s">
        <v>8</v>
      </c>
      <c r="C11" s="49"/>
      <c r="D11" s="49"/>
      <c r="E11" s="49"/>
      <c r="F11" s="49"/>
      <c r="G11" s="49"/>
      <c r="H11" s="49"/>
      <c r="I11" s="49"/>
      <c r="J11" s="181">
        <f>SUM(J13:J52)</f>
        <v>0</v>
      </c>
      <c r="K11" s="181">
        <f t="shared" ref="K11:L11" si="0">SUM(K13:K52)</f>
        <v>0</v>
      </c>
      <c r="L11" s="59">
        <f t="shared" si="0"/>
        <v>0</v>
      </c>
      <c r="M11" s="161"/>
      <c r="N11" s="161"/>
      <c r="O11" s="16">
        <f>SUM(O13:O52)</f>
        <v>0</v>
      </c>
      <c r="P11" s="17">
        <f>SUM(P13:P52)</f>
        <v>0</v>
      </c>
    </row>
    <row r="12" spans="1:16" s="4" customFormat="1" ht="30" x14ac:dyDescent="0.25">
      <c r="A12" s="28"/>
      <c r="B12" s="33" t="s">
        <v>77</v>
      </c>
      <c r="C12" s="33" t="s">
        <v>35</v>
      </c>
      <c r="D12" s="34" t="s">
        <v>18</v>
      </c>
      <c r="E12" s="34">
        <v>235</v>
      </c>
      <c r="F12" s="35">
        <v>44953</v>
      </c>
      <c r="G12" s="33" t="s">
        <v>29</v>
      </c>
      <c r="H12" s="29">
        <v>15.9</v>
      </c>
      <c r="I12" s="50">
        <v>35</v>
      </c>
      <c r="J12" s="50">
        <f>+H12*I12</f>
        <v>556.5</v>
      </c>
      <c r="K12" s="186">
        <f>+J12*0.22</f>
        <v>122.43</v>
      </c>
      <c r="L12" s="180">
        <f>+K12+J12</f>
        <v>678.93000000000006</v>
      </c>
      <c r="M12" s="33" t="s">
        <v>80</v>
      </c>
      <c r="N12" s="163">
        <v>44967</v>
      </c>
      <c r="O12" s="18"/>
      <c r="P12" s="19"/>
    </row>
    <row r="13" spans="1:16" s="4" customFormat="1" ht="43.5" customHeight="1" x14ac:dyDescent="0.25">
      <c r="A13" s="36">
        <v>1</v>
      </c>
      <c r="B13" s="87"/>
      <c r="C13" s="87"/>
      <c r="D13" s="88"/>
      <c r="E13" s="88"/>
      <c r="F13" s="164"/>
      <c r="G13" s="89"/>
      <c r="H13" s="90"/>
      <c r="I13" s="106"/>
      <c r="J13" s="145">
        <f t="shared" ref="J13:J52" si="1">+H13*I13</f>
        <v>0</v>
      </c>
      <c r="K13" s="187"/>
      <c r="L13" s="182">
        <f>+K13+J13</f>
        <v>0</v>
      </c>
      <c r="M13" s="224"/>
      <c r="N13" s="162"/>
      <c r="O13" s="23"/>
      <c r="P13" s="22"/>
    </row>
    <row r="14" spans="1:16" s="4" customFormat="1" ht="43.5" customHeight="1" x14ac:dyDescent="0.25">
      <c r="A14" s="20">
        <f t="shared" ref="A14:A52" si="2">+A13+1</f>
        <v>2</v>
      </c>
      <c r="B14" s="87"/>
      <c r="C14" s="87"/>
      <c r="D14" s="88"/>
      <c r="E14" s="88"/>
      <c r="F14" s="88"/>
      <c r="G14" s="89"/>
      <c r="H14" s="90"/>
      <c r="I14" s="106"/>
      <c r="J14" s="145">
        <f t="shared" si="1"/>
        <v>0</v>
      </c>
      <c r="K14" s="187"/>
      <c r="L14" s="182">
        <f t="shared" ref="L14:L52" si="3">+K14+J14</f>
        <v>0</v>
      </c>
      <c r="M14" s="218"/>
      <c r="N14" s="92"/>
      <c r="O14" s="23"/>
      <c r="P14" s="22"/>
    </row>
    <row r="15" spans="1:16" s="4" customFormat="1" ht="43.5" customHeight="1" x14ac:dyDescent="0.25">
      <c r="A15" s="20">
        <f t="shared" si="2"/>
        <v>3</v>
      </c>
      <c r="B15" s="87"/>
      <c r="C15" s="87"/>
      <c r="D15" s="88"/>
      <c r="E15" s="88"/>
      <c r="F15" s="88"/>
      <c r="G15" s="89"/>
      <c r="H15" s="90"/>
      <c r="I15" s="106"/>
      <c r="J15" s="145">
        <f t="shared" si="1"/>
        <v>0</v>
      </c>
      <c r="K15" s="187"/>
      <c r="L15" s="183">
        <f t="shared" si="3"/>
        <v>0</v>
      </c>
      <c r="M15" s="218"/>
      <c r="N15" s="92"/>
      <c r="O15" s="23"/>
      <c r="P15" s="22"/>
    </row>
    <row r="16" spans="1:16" s="4" customFormat="1" ht="43.5" customHeight="1" x14ac:dyDescent="0.25">
      <c r="A16" s="20">
        <f t="shared" si="2"/>
        <v>4</v>
      </c>
      <c r="B16" s="87"/>
      <c r="C16" s="87"/>
      <c r="D16" s="88"/>
      <c r="E16" s="88"/>
      <c r="F16" s="88"/>
      <c r="G16" s="89"/>
      <c r="H16" s="90"/>
      <c r="I16" s="106"/>
      <c r="J16" s="145">
        <f t="shared" si="1"/>
        <v>0</v>
      </c>
      <c r="K16" s="187"/>
      <c r="L16" s="184">
        <f t="shared" si="3"/>
        <v>0</v>
      </c>
      <c r="M16" s="218"/>
      <c r="N16" s="92"/>
      <c r="O16" s="23"/>
      <c r="P16" s="22"/>
    </row>
    <row r="17" spans="1:16" s="4" customFormat="1" ht="43.5" customHeight="1" x14ac:dyDescent="0.25">
      <c r="A17" s="20">
        <f t="shared" si="2"/>
        <v>5</v>
      </c>
      <c r="B17" s="87"/>
      <c r="C17" s="87"/>
      <c r="D17" s="88"/>
      <c r="E17" s="88"/>
      <c r="F17" s="88"/>
      <c r="G17" s="89"/>
      <c r="H17" s="90"/>
      <c r="I17" s="106"/>
      <c r="J17" s="145">
        <f t="shared" si="1"/>
        <v>0</v>
      </c>
      <c r="K17" s="187"/>
      <c r="L17" s="184">
        <f t="shared" si="3"/>
        <v>0</v>
      </c>
      <c r="M17" s="218"/>
      <c r="N17" s="92"/>
      <c r="O17" s="23"/>
      <c r="P17" s="22"/>
    </row>
    <row r="18" spans="1:16" s="4" customFormat="1" ht="43.5" customHeight="1" x14ac:dyDescent="0.25">
      <c r="A18" s="20">
        <f t="shared" si="2"/>
        <v>6</v>
      </c>
      <c r="B18" s="87"/>
      <c r="C18" s="87"/>
      <c r="D18" s="88"/>
      <c r="E18" s="88"/>
      <c r="F18" s="88"/>
      <c r="G18" s="89"/>
      <c r="H18" s="90"/>
      <c r="I18" s="106"/>
      <c r="J18" s="145">
        <f t="shared" si="1"/>
        <v>0</v>
      </c>
      <c r="K18" s="187"/>
      <c r="L18" s="184">
        <f t="shared" si="3"/>
        <v>0</v>
      </c>
      <c r="M18" s="218"/>
      <c r="N18" s="92"/>
      <c r="O18" s="23"/>
      <c r="P18" s="22"/>
    </row>
    <row r="19" spans="1:16" s="4" customFormat="1" ht="43.5" customHeight="1" x14ac:dyDescent="0.25">
      <c r="A19" s="20">
        <f t="shared" si="2"/>
        <v>7</v>
      </c>
      <c r="B19" s="87"/>
      <c r="C19" s="87"/>
      <c r="D19" s="88"/>
      <c r="E19" s="88"/>
      <c r="F19" s="88"/>
      <c r="G19" s="89"/>
      <c r="H19" s="90"/>
      <c r="I19" s="106"/>
      <c r="J19" s="145">
        <f t="shared" si="1"/>
        <v>0</v>
      </c>
      <c r="K19" s="187"/>
      <c r="L19" s="184">
        <f t="shared" si="3"/>
        <v>0</v>
      </c>
      <c r="M19" s="218"/>
      <c r="N19" s="92"/>
      <c r="O19" s="23"/>
      <c r="P19" s="22"/>
    </row>
    <row r="20" spans="1:16" s="4" customFormat="1" ht="43.5" customHeight="1" x14ac:dyDescent="0.25">
      <c r="A20" s="20">
        <f t="shared" si="2"/>
        <v>8</v>
      </c>
      <c r="B20" s="87"/>
      <c r="C20" s="87"/>
      <c r="D20" s="88"/>
      <c r="E20" s="88"/>
      <c r="F20" s="88"/>
      <c r="G20" s="89"/>
      <c r="H20" s="90"/>
      <c r="I20" s="106"/>
      <c r="J20" s="145">
        <f t="shared" si="1"/>
        <v>0</v>
      </c>
      <c r="K20" s="187"/>
      <c r="L20" s="182">
        <f t="shared" si="3"/>
        <v>0</v>
      </c>
      <c r="M20" s="218"/>
      <c r="N20" s="92"/>
      <c r="O20" s="23"/>
      <c r="P20" s="22"/>
    </row>
    <row r="21" spans="1:16" s="4" customFormat="1" ht="43.5" customHeight="1" x14ac:dyDescent="0.25">
      <c r="A21" s="20">
        <f t="shared" si="2"/>
        <v>9</v>
      </c>
      <c r="B21" s="87"/>
      <c r="C21" s="87"/>
      <c r="D21" s="88"/>
      <c r="E21" s="88"/>
      <c r="F21" s="88"/>
      <c r="G21" s="89"/>
      <c r="H21" s="90"/>
      <c r="I21" s="106"/>
      <c r="J21" s="145">
        <f t="shared" si="1"/>
        <v>0</v>
      </c>
      <c r="K21" s="187"/>
      <c r="L21" s="183">
        <f t="shared" si="3"/>
        <v>0</v>
      </c>
      <c r="M21" s="218"/>
      <c r="N21" s="92"/>
      <c r="O21" s="23"/>
      <c r="P21" s="22"/>
    </row>
    <row r="22" spans="1:16" s="4" customFormat="1" ht="43.5" customHeight="1" x14ac:dyDescent="0.25">
      <c r="A22" s="20">
        <f t="shared" si="2"/>
        <v>10</v>
      </c>
      <c r="B22" s="87"/>
      <c r="C22" s="87"/>
      <c r="D22" s="88"/>
      <c r="E22" s="88"/>
      <c r="F22" s="88"/>
      <c r="G22" s="89"/>
      <c r="H22" s="90"/>
      <c r="I22" s="106"/>
      <c r="J22" s="145">
        <f t="shared" si="1"/>
        <v>0</v>
      </c>
      <c r="K22" s="187"/>
      <c r="L22" s="182">
        <f t="shared" si="3"/>
        <v>0</v>
      </c>
      <c r="M22" s="218"/>
      <c r="N22" s="92"/>
      <c r="O22" s="23"/>
      <c r="P22" s="22"/>
    </row>
    <row r="23" spans="1:16" s="4" customFormat="1" ht="43.5" customHeight="1" x14ac:dyDescent="0.25">
      <c r="A23" s="20">
        <f t="shared" si="2"/>
        <v>11</v>
      </c>
      <c r="B23" s="87"/>
      <c r="C23" s="87"/>
      <c r="D23" s="88"/>
      <c r="E23" s="88"/>
      <c r="F23" s="88"/>
      <c r="G23" s="89"/>
      <c r="H23" s="90"/>
      <c r="I23" s="106"/>
      <c r="J23" s="145">
        <f t="shared" si="1"/>
        <v>0</v>
      </c>
      <c r="K23" s="187"/>
      <c r="L23" s="183">
        <f t="shared" si="3"/>
        <v>0</v>
      </c>
      <c r="M23" s="218"/>
      <c r="N23" s="92"/>
      <c r="O23" s="23"/>
      <c r="P23" s="22"/>
    </row>
    <row r="24" spans="1:16" s="4" customFormat="1" ht="43.5" customHeight="1" x14ac:dyDescent="0.25">
      <c r="A24" s="20">
        <f t="shared" si="2"/>
        <v>12</v>
      </c>
      <c r="B24" s="87"/>
      <c r="C24" s="87"/>
      <c r="D24" s="88"/>
      <c r="E24" s="88"/>
      <c r="F24" s="88"/>
      <c r="G24" s="89"/>
      <c r="H24" s="90"/>
      <c r="I24" s="106"/>
      <c r="J24" s="145">
        <f t="shared" si="1"/>
        <v>0</v>
      </c>
      <c r="K24" s="187"/>
      <c r="L24" s="182">
        <f t="shared" si="3"/>
        <v>0</v>
      </c>
      <c r="M24" s="218"/>
      <c r="N24" s="92"/>
      <c r="O24" s="23"/>
      <c r="P24" s="22"/>
    </row>
    <row r="25" spans="1:16" s="4" customFormat="1" ht="43.5" customHeight="1" x14ac:dyDescent="0.25">
      <c r="A25" s="20">
        <f t="shared" si="2"/>
        <v>13</v>
      </c>
      <c r="B25" s="87"/>
      <c r="C25" s="87"/>
      <c r="D25" s="88"/>
      <c r="E25" s="88"/>
      <c r="F25" s="88"/>
      <c r="G25" s="89"/>
      <c r="H25" s="90"/>
      <c r="I25" s="106"/>
      <c r="J25" s="145">
        <f t="shared" si="1"/>
        <v>0</v>
      </c>
      <c r="K25" s="187"/>
      <c r="L25" s="183">
        <f t="shared" si="3"/>
        <v>0</v>
      </c>
      <c r="M25" s="218"/>
      <c r="N25" s="92"/>
      <c r="O25" s="23"/>
      <c r="P25" s="22"/>
    </row>
    <row r="26" spans="1:16" s="4" customFormat="1" ht="43.5" customHeight="1" x14ac:dyDescent="0.25">
      <c r="A26" s="20">
        <f t="shared" si="2"/>
        <v>14</v>
      </c>
      <c r="B26" s="87"/>
      <c r="C26" s="87"/>
      <c r="D26" s="88"/>
      <c r="E26" s="88"/>
      <c r="F26" s="88"/>
      <c r="G26" s="89"/>
      <c r="H26" s="90"/>
      <c r="I26" s="106"/>
      <c r="J26" s="145">
        <f t="shared" si="1"/>
        <v>0</v>
      </c>
      <c r="K26" s="187"/>
      <c r="L26" s="184">
        <f t="shared" si="3"/>
        <v>0</v>
      </c>
      <c r="M26" s="218"/>
      <c r="N26" s="92"/>
      <c r="O26" s="23"/>
      <c r="P26" s="22"/>
    </row>
    <row r="27" spans="1:16" s="4" customFormat="1" ht="43.5" customHeight="1" x14ac:dyDescent="0.25">
      <c r="A27" s="20">
        <f t="shared" si="2"/>
        <v>15</v>
      </c>
      <c r="B27" s="87"/>
      <c r="C27" s="87"/>
      <c r="D27" s="88"/>
      <c r="E27" s="88"/>
      <c r="F27" s="88"/>
      <c r="G27" s="89"/>
      <c r="H27" s="90"/>
      <c r="I27" s="106"/>
      <c r="J27" s="145">
        <f t="shared" si="1"/>
        <v>0</v>
      </c>
      <c r="K27" s="187"/>
      <c r="L27" s="184">
        <f t="shared" si="3"/>
        <v>0</v>
      </c>
      <c r="M27" s="218"/>
      <c r="N27" s="92"/>
      <c r="O27" s="23"/>
      <c r="P27" s="22"/>
    </row>
    <row r="28" spans="1:16" s="4" customFormat="1" ht="43.5" customHeight="1" x14ac:dyDescent="0.25">
      <c r="A28" s="20">
        <f t="shared" si="2"/>
        <v>16</v>
      </c>
      <c r="B28" s="87"/>
      <c r="C28" s="87"/>
      <c r="D28" s="88"/>
      <c r="E28" s="88"/>
      <c r="F28" s="88"/>
      <c r="G28" s="89"/>
      <c r="H28" s="90"/>
      <c r="I28" s="106"/>
      <c r="J28" s="145">
        <f t="shared" si="1"/>
        <v>0</v>
      </c>
      <c r="K28" s="187"/>
      <c r="L28" s="184">
        <f t="shared" si="3"/>
        <v>0</v>
      </c>
      <c r="M28" s="218"/>
      <c r="N28" s="92"/>
      <c r="O28" s="23"/>
      <c r="P28" s="22"/>
    </row>
    <row r="29" spans="1:16" s="4" customFormat="1" ht="43.5" customHeight="1" x14ac:dyDescent="0.25">
      <c r="A29" s="20">
        <f t="shared" si="2"/>
        <v>17</v>
      </c>
      <c r="B29" s="87"/>
      <c r="C29" s="87"/>
      <c r="D29" s="88"/>
      <c r="E29" s="88"/>
      <c r="F29" s="88"/>
      <c r="G29" s="89"/>
      <c r="H29" s="90"/>
      <c r="I29" s="106"/>
      <c r="J29" s="145">
        <f t="shared" si="1"/>
        <v>0</v>
      </c>
      <c r="K29" s="187"/>
      <c r="L29" s="182">
        <f t="shared" si="3"/>
        <v>0</v>
      </c>
      <c r="M29" s="218"/>
      <c r="N29" s="92"/>
      <c r="O29" s="23"/>
      <c r="P29" s="22"/>
    </row>
    <row r="30" spans="1:16" s="4" customFormat="1" ht="43.5" customHeight="1" x14ac:dyDescent="0.25">
      <c r="A30" s="20">
        <f t="shared" si="2"/>
        <v>18</v>
      </c>
      <c r="B30" s="87"/>
      <c r="C30" s="87"/>
      <c r="D30" s="88"/>
      <c r="E30" s="88"/>
      <c r="F30" s="88"/>
      <c r="G30" s="89"/>
      <c r="H30" s="90"/>
      <c r="I30" s="106"/>
      <c r="J30" s="145">
        <f t="shared" si="1"/>
        <v>0</v>
      </c>
      <c r="K30" s="187"/>
      <c r="L30" s="183">
        <f t="shared" si="3"/>
        <v>0</v>
      </c>
      <c r="M30" s="218"/>
      <c r="N30" s="92"/>
      <c r="O30" s="23"/>
      <c r="P30" s="22"/>
    </row>
    <row r="31" spans="1:16" s="4" customFormat="1" ht="43.5" customHeight="1" x14ac:dyDescent="0.25">
      <c r="A31" s="20">
        <f t="shared" si="2"/>
        <v>19</v>
      </c>
      <c r="B31" s="87"/>
      <c r="C31" s="87"/>
      <c r="D31" s="88"/>
      <c r="E31" s="88"/>
      <c r="F31" s="88"/>
      <c r="G31" s="89"/>
      <c r="H31" s="90"/>
      <c r="I31" s="106"/>
      <c r="J31" s="145">
        <f t="shared" si="1"/>
        <v>0</v>
      </c>
      <c r="K31" s="187"/>
      <c r="L31" s="182">
        <f t="shared" si="3"/>
        <v>0</v>
      </c>
      <c r="M31" s="218"/>
      <c r="N31" s="92"/>
      <c r="O31" s="23"/>
      <c r="P31" s="22"/>
    </row>
    <row r="32" spans="1:16" s="4" customFormat="1" ht="43.5" customHeight="1" x14ac:dyDescent="0.25">
      <c r="A32" s="20">
        <f t="shared" si="2"/>
        <v>20</v>
      </c>
      <c r="B32" s="87"/>
      <c r="C32" s="87"/>
      <c r="D32" s="88"/>
      <c r="E32" s="88"/>
      <c r="F32" s="88"/>
      <c r="G32" s="89"/>
      <c r="H32" s="90"/>
      <c r="I32" s="106"/>
      <c r="J32" s="145">
        <f t="shared" si="1"/>
        <v>0</v>
      </c>
      <c r="K32" s="187"/>
      <c r="L32" s="182">
        <f t="shared" si="3"/>
        <v>0</v>
      </c>
      <c r="M32" s="218"/>
      <c r="N32" s="92"/>
      <c r="O32" s="23"/>
      <c r="P32" s="22"/>
    </row>
    <row r="33" spans="1:16" s="4" customFormat="1" ht="43.5" customHeight="1" x14ac:dyDescent="0.25">
      <c r="A33" s="20">
        <f t="shared" si="2"/>
        <v>21</v>
      </c>
      <c r="B33" s="87"/>
      <c r="C33" s="87"/>
      <c r="D33" s="88"/>
      <c r="E33" s="88"/>
      <c r="F33" s="88"/>
      <c r="G33" s="89"/>
      <c r="H33" s="90"/>
      <c r="I33" s="106"/>
      <c r="J33" s="145">
        <f t="shared" si="1"/>
        <v>0</v>
      </c>
      <c r="K33" s="187"/>
      <c r="L33" s="182">
        <f t="shared" si="3"/>
        <v>0</v>
      </c>
      <c r="M33" s="218"/>
      <c r="N33" s="92"/>
      <c r="O33" s="23"/>
      <c r="P33" s="22"/>
    </row>
    <row r="34" spans="1:16" s="4" customFormat="1" ht="43.5" customHeight="1" x14ac:dyDescent="0.25">
      <c r="A34" s="20">
        <f t="shared" si="2"/>
        <v>22</v>
      </c>
      <c r="B34" s="87"/>
      <c r="C34" s="87"/>
      <c r="D34" s="88"/>
      <c r="E34" s="88"/>
      <c r="F34" s="88"/>
      <c r="G34" s="89"/>
      <c r="H34" s="90"/>
      <c r="I34" s="106"/>
      <c r="J34" s="145">
        <f t="shared" si="1"/>
        <v>0</v>
      </c>
      <c r="K34" s="187"/>
      <c r="L34" s="183">
        <f t="shared" si="3"/>
        <v>0</v>
      </c>
      <c r="M34" s="218"/>
      <c r="N34" s="92"/>
      <c r="O34" s="23"/>
      <c r="P34" s="22"/>
    </row>
    <row r="35" spans="1:16" s="4" customFormat="1" ht="43.5" customHeight="1" x14ac:dyDescent="0.25">
      <c r="A35" s="20">
        <f t="shared" si="2"/>
        <v>23</v>
      </c>
      <c r="B35" s="87"/>
      <c r="C35" s="87"/>
      <c r="D35" s="96"/>
      <c r="E35" s="96"/>
      <c r="F35" s="96"/>
      <c r="G35" s="87"/>
      <c r="H35" s="97"/>
      <c r="I35" s="108"/>
      <c r="J35" s="145">
        <f t="shared" si="1"/>
        <v>0</v>
      </c>
      <c r="K35" s="188"/>
      <c r="L35" s="184">
        <f t="shared" si="3"/>
        <v>0</v>
      </c>
      <c r="M35" s="218"/>
      <c r="N35" s="92"/>
      <c r="O35" s="23"/>
      <c r="P35" s="22"/>
    </row>
    <row r="36" spans="1:16" s="4" customFormat="1" ht="43.5" customHeight="1" x14ac:dyDescent="0.25">
      <c r="A36" s="20">
        <f t="shared" si="2"/>
        <v>24</v>
      </c>
      <c r="B36" s="87"/>
      <c r="C36" s="87"/>
      <c r="D36" s="96"/>
      <c r="E36" s="96"/>
      <c r="F36" s="96"/>
      <c r="G36" s="87"/>
      <c r="H36" s="97"/>
      <c r="I36" s="108"/>
      <c r="J36" s="145">
        <f t="shared" si="1"/>
        <v>0</v>
      </c>
      <c r="K36" s="188"/>
      <c r="L36" s="184">
        <f t="shared" si="3"/>
        <v>0</v>
      </c>
      <c r="M36" s="218"/>
      <c r="N36" s="92"/>
      <c r="O36" s="23"/>
      <c r="P36" s="22"/>
    </row>
    <row r="37" spans="1:16" s="4" customFormat="1" ht="43.5" customHeight="1" x14ac:dyDescent="0.25">
      <c r="A37" s="20">
        <f t="shared" si="2"/>
        <v>25</v>
      </c>
      <c r="B37" s="87"/>
      <c r="C37" s="113"/>
      <c r="D37" s="114"/>
      <c r="E37" s="114"/>
      <c r="F37" s="96"/>
      <c r="G37" s="87"/>
      <c r="H37" s="115"/>
      <c r="I37" s="134"/>
      <c r="J37" s="145">
        <f t="shared" si="1"/>
        <v>0</v>
      </c>
      <c r="K37" s="189"/>
      <c r="L37" s="182">
        <f t="shared" si="3"/>
        <v>0</v>
      </c>
      <c r="M37" s="218"/>
      <c r="N37" s="93"/>
      <c r="O37" s="136"/>
      <c r="P37" s="119"/>
    </row>
    <row r="38" spans="1:16" s="4" customFormat="1" ht="43.5" customHeight="1" x14ac:dyDescent="0.25">
      <c r="A38" s="20">
        <f t="shared" si="2"/>
        <v>26</v>
      </c>
      <c r="B38" s="87"/>
      <c r="C38" s="87"/>
      <c r="D38" s="96"/>
      <c r="E38" s="96"/>
      <c r="F38" s="96"/>
      <c r="G38" s="87"/>
      <c r="H38" s="97"/>
      <c r="I38" s="108"/>
      <c r="J38" s="145">
        <f t="shared" si="1"/>
        <v>0</v>
      </c>
      <c r="K38" s="188"/>
      <c r="L38" s="183">
        <f t="shared" si="3"/>
        <v>0</v>
      </c>
      <c r="M38" s="219"/>
      <c r="N38" s="92"/>
      <c r="O38" s="23"/>
      <c r="P38" s="22"/>
    </row>
    <row r="39" spans="1:16" s="4" customFormat="1" ht="43.5" customHeight="1" x14ac:dyDescent="0.25">
      <c r="A39" s="20">
        <f t="shared" si="2"/>
        <v>27</v>
      </c>
      <c r="B39" s="87"/>
      <c r="C39" s="113"/>
      <c r="D39" s="114"/>
      <c r="E39" s="114"/>
      <c r="F39" s="96"/>
      <c r="G39" s="87"/>
      <c r="H39" s="115"/>
      <c r="I39" s="134"/>
      <c r="J39" s="145">
        <f t="shared" si="1"/>
        <v>0</v>
      </c>
      <c r="K39" s="189"/>
      <c r="L39" s="184">
        <f t="shared" si="3"/>
        <v>0</v>
      </c>
      <c r="M39" s="220"/>
      <c r="N39" s="93"/>
      <c r="O39" s="136"/>
      <c r="P39" s="119"/>
    </row>
    <row r="40" spans="1:16" s="4" customFormat="1" ht="43.5" customHeight="1" x14ac:dyDescent="0.25">
      <c r="A40" s="20">
        <f t="shared" si="2"/>
        <v>28</v>
      </c>
      <c r="B40" s="87"/>
      <c r="C40" s="87"/>
      <c r="D40" s="96"/>
      <c r="E40" s="96"/>
      <c r="F40" s="96"/>
      <c r="G40" s="87"/>
      <c r="H40" s="97"/>
      <c r="I40" s="108"/>
      <c r="J40" s="145">
        <f t="shared" si="1"/>
        <v>0</v>
      </c>
      <c r="K40" s="188"/>
      <c r="L40" s="184">
        <f t="shared" si="3"/>
        <v>0</v>
      </c>
      <c r="M40" s="218"/>
      <c r="N40" s="92"/>
      <c r="O40" s="23"/>
      <c r="P40" s="22"/>
    </row>
    <row r="41" spans="1:16" s="4" customFormat="1" ht="43.5" customHeight="1" x14ac:dyDescent="0.25">
      <c r="A41" s="20">
        <f t="shared" si="2"/>
        <v>29</v>
      </c>
      <c r="B41" s="87"/>
      <c r="C41" s="113"/>
      <c r="D41" s="114"/>
      <c r="E41" s="114"/>
      <c r="F41" s="96"/>
      <c r="G41" s="87"/>
      <c r="H41" s="115"/>
      <c r="I41" s="108"/>
      <c r="J41" s="145">
        <f t="shared" si="1"/>
        <v>0</v>
      </c>
      <c r="K41" s="189"/>
      <c r="L41" s="182">
        <f t="shared" si="3"/>
        <v>0</v>
      </c>
      <c r="M41" s="220"/>
      <c r="N41" s="93"/>
      <c r="O41" s="136"/>
      <c r="P41" s="119"/>
    </row>
    <row r="42" spans="1:16" s="4" customFormat="1" ht="43.5" customHeight="1" x14ac:dyDescent="0.25">
      <c r="A42" s="20">
        <f t="shared" si="2"/>
        <v>30</v>
      </c>
      <c r="B42" s="87"/>
      <c r="C42" s="87"/>
      <c r="D42" s="96"/>
      <c r="E42" s="96"/>
      <c r="F42" s="96"/>
      <c r="G42" s="87"/>
      <c r="H42" s="97"/>
      <c r="I42" s="108"/>
      <c r="J42" s="145">
        <f t="shared" si="1"/>
        <v>0</v>
      </c>
      <c r="K42" s="188"/>
      <c r="L42" s="183">
        <f t="shared" si="3"/>
        <v>0</v>
      </c>
      <c r="M42" s="218"/>
      <c r="N42" s="92"/>
      <c r="O42" s="23"/>
      <c r="P42" s="22"/>
    </row>
    <row r="43" spans="1:16" s="4" customFormat="1" ht="43.5" customHeight="1" x14ac:dyDescent="0.25">
      <c r="A43" s="20">
        <f t="shared" si="2"/>
        <v>31</v>
      </c>
      <c r="B43" s="87"/>
      <c r="C43" s="113"/>
      <c r="D43" s="114"/>
      <c r="E43" s="114"/>
      <c r="F43" s="96"/>
      <c r="G43" s="87"/>
      <c r="H43" s="115"/>
      <c r="I43" s="108"/>
      <c r="J43" s="145">
        <f t="shared" si="1"/>
        <v>0</v>
      </c>
      <c r="K43" s="189"/>
      <c r="L43" s="182">
        <f t="shared" si="3"/>
        <v>0</v>
      </c>
      <c r="M43" s="220"/>
      <c r="N43" s="93"/>
      <c r="O43" s="136"/>
      <c r="P43" s="119"/>
    </row>
    <row r="44" spans="1:16" s="4" customFormat="1" ht="43.5" customHeight="1" x14ac:dyDescent="0.25">
      <c r="A44" s="20">
        <f t="shared" si="2"/>
        <v>32</v>
      </c>
      <c r="B44" s="87"/>
      <c r="C44" s="87"/>
      <c r="D44" s="96"/>
      <c r="E44" s="96"/>
      <c r="F44" s="96"/>
      <c r="G44" s="87"/>
      <c r="H44" s="97"/>
      <c r="I44" s="108"/>
      <c r="J44" s="145">
        <f t="shared" si="1"/>
        <v>0</v>
      </c>
      <c r="K44" s="188"/>
      <c r="L44" s="182">
        <f t="shared" si="3"/>
        <v>0</v>
      </c>
      <c r="M44" s="218"/>
      <c r="N44" s="92"/>
      <c r="O44" s="23"/>
      <c r="P44" s="22"/>
    </row>
    <row r="45" spans="1:16" s="4" customFormat="1" ht="43.5" customHeight="1" x14ac:dyDescent="0.25">
      <c r="A45" s="20">
        <f t="shared" si="2"/>
        <v>33</v>
      </c>
      <c r="B45" s="87"/>
      <c r="C45" s="113"/>
      <c r="D45" s="114"/>
      <c r="E45" s="114"/>
      <c r="F45" s="96"/>
      <c r="G45" s="87"/>
      <c r="H45" s="115"/>
      <c r="I45" s="134"/>
      <c r="J45" s="145">
        <f t="shared" si="1"/>
        <v>0</v>
      </c>
      <c r="K45" s="189"/>
      <c r="L45" s="182">
        <f t="shared" si="3"/>
        <v>0</v>
      </c>
      <c r="M45" s="220"/>
      <c r="N45" s="93"/>
      <c r="O45" s="136"/>
      <c r="P45" s="119"/>
    </row>
    <row r="46" spans="1:16" s="4" customFormat="1" ht="43.5" customHeight="1" x14ac:dyDescent="0.25">
      <c r="A46" s="20">
        <f t="shared" si="2"/>
        <v>34</v>
      </c>
      <c r="B46" s="87"/>
      <c r="C46" s="87"/>
      <c r="D46" s="96"/>
      <c r="E46" s="96"/>
      <c r="F46" s="96"/>
      <c r="G46" s="87"/>
      <c r="H46" s="97"/>
      <c r="I46" s="108"/>
      <c r="J46" s="145">
        <f t="shared" si="1"/>
        <v>0</v>
      </c>
      <c r="K46" s="188"/>
      <c r="L46" s="182">
        <f t="shared" si="3"/>
        <v>0</v>
      </c>
      <c r="M46" s="218"/>
      <c r="N46" s="92"/>
      <c r="O46" s="23"/>
      <c r="P46" s="22"/>
    </row>
    <row r="47" spans="1:16" s="4" customFormat="1" ht="43.5" customHeight="1" x14ac:dyDescent="0.25">
      <c r="A47" s="20">
        <f t="shared" si="2"/>
        <v>35</v>
      </c>
      <c r="B47" s="87"/>
      <c r="C47" s="113"/>
      <c r="D47" s="114"/>
      <c r="E47" s="114"/>
      <c r="F47" s="96"/>
      <c r="G47" s="87"/>
      <c r="H47" s="115"/>
      <c r="I47" s="134"/>
      <c r="J47" s="145">
        <f t="shared" si="1"/>
        <v>0</v>
      </c>
      <c r="K47" s="189"/>
      <c r="L47" s="183">
        <f t="shared" si="3"/>
        <v>0</v>
      </c>
      <c r="M47" s="220"/>
      <c r="N47" s="93"/>
      <c r="O47" s="136"/>
      <c r="P47" s="119"/>
    </row>
    <row r="48" spans="1:16" s="4" customFormat="1" ht="43.5" customHeight="1" x14ac:dyDescent="0.25">
      <c r="A48" s="20">
        <f t="shared" si="2"/>
        <v>36</v>
      </c>
      <c r="B48" s="87"/>
      <c r="C48" s="87"/>
      <c r="D48" s="96"/>
      <c r="E48" s="96"/>
      <c r="F48" s="96"/>
      <c r="G48" s="87"/>
      <c r="H48" s="97"/>
      <c r="I48" s="108"/>
      <c r="J48" s="145">
        <f t="shared" si="1"/>
        <v>0</v>
      </c>
      <c r="K48" s="188"/>
      <c r="L48" s="184">
        <f t="shared" si="3"/>
        <v>0</v>
      </c>
      <c r="M48" s="218"/>
      <c r="N48" s="92"/>
      <c r="O48" s="23"/>
      <c r="P48" s="22"/>
    </row>
    <row r="49" spans="1:16" s="4" customFormat="1" ht="43.5" customHeight="1" x14ac:dyDescent="0.25">
      <c r="A49" s="20">
        <f t="shared" si="2"/>
        <v>37</v>
      </c>
      <c r="B49" s="87"/>
      <c r="C49" s="113"/>
      <c r="D49" s="114"/>
      <c r="E49" s="114"/>
      <c r="F49" s="96"/>
      <c r="G49" s="87"/>
      <c r="H49" s="115"/>
      <c r="I49" s="108"/>
      <c r="J49" s="145">
        <f t="shared" si="1"/>
        <v>0</v>
      </c>
      <c r="K49" s="189"/>
      <c r="L49" s="182">
        <f t="shared" si="3"/>
        <v>0</v>
      </c>
      <c r="M49" s="220"/>
      <c r="N49" s="93"/>
      <c r="O49" s="136"/>
      <c r="P49" s="119"/>
    </row>
    <row r="50" spans="1:16" s="4" customFormat="1" ht="43.5" customHeight="1" x14ac:dyDescent="0.25">
      <c r="A50" s="20">
        <f t="shared" si="2"/>
        <v>38</v>
      </c>
      <c r="B50" s="87"/>
      <c r="C50" s="87"/>
      <c r="D50" s="96"/>
      <c r="E50" s="96"/>
      <c r="F50" s="96"/>
      <c r="G50" s="87"/>
      <c r="H50" s="97"/>
      <c r="I50" s="108"/>
      <c r="J50" s="145">
        <f t="shared" si="1"/>
        <v>0</v>
      </c>
      <c r="K50" s="188"/>
      <c r="L50" s="184">
        <f t="shared" si="3"/>
        <v>0</v>
      </c>
      <c r="M50" s="218"/>
      <c r="N50" s="92"/>
      <c r="O50" s="23"/>
      <c r="P50" s="22"/>
    </row>
    <row r="51" spans="1:16" s="4" customFormat="1" ht="43.5" customHeight="1" x14ac:dyDescent="0.25">
      <c r="A51" s="20">
        <f t="shared" si="2"/>
        <v>39</v>
      </c>
      <c r="B51" s="87"/>
      <c r="C51" s="113"/>
      <c r="D51" s="114"/>
      <c r="E51" s="114"/>
      <c r="F51" s="96"/>
      <c r="G51" s="87"/>
      <c r="H51" s="115"/>
      <c r="I51" s="134"/>
      <c r="J51" s="145">
        <f t="shared" si="1"/>
        <v>0</v>
      </c>
      <c r="K51" s="189"/>
      <c r="L51" s="182">
        <f t="shared" si="3"/>
        <v>0</v>
      </c>
      <c r="M51" s="220"/>
      <c r="N51" s="93"/>
      <c r="O51" s="136"/>
      <c r="P51" s="119"/>
    </row>
    <row r="52" spans="1:16" s="4" customFormat="1" ht="43.5" customHeight="1" thickBot="1" x14ac:dyDescent="0.3">
      <c r="A52" s="24">
        <f t="shared" si="2"/>
        <v>40</v>
      </c>
      <c r="B52" s="99"/>
      <c r="C52" s="99"/>
      <c r="D52" s="100"/>
      <c r="E52" s="100"/>
      <c r="F52" s="100"/>
      <c r="G52" s="99"/>
      <c r="H52" s="101"/>
      <c r="I52" s="110"/>
      <c r="J52" s="146">
        <f t="shared" si="1"/>
        <v>0</v>
      </c>
      <c r="K52" s="190"/>
      <c r="L52" s="185">
        <f t="shared" si="3"/>
        <v>0</v>
      </c>
      <c r="M52" s="218"/>
      <c r="N52" s="94"/>
      <c r="O52" s="27"/>
      <c r="P52" s="26"/>
    </row>
    <row r="53" spans="1:16" s="4" customFormat="1" ht="15.75" thickBot="1" x14ac:dyDescent="0.3">
      <c r="A53" s="122"/>
      <c r="B53" s="123"/>
      <c r="C53" s="123"/>
      <c r="D53" s="124"/>
      <c r="E53" s="124"/>
      <c r="F53" s="124"/>
      <c r="G53" s="123"/>
      <c r="H53" s="125"/>
      <c r="I53" s="126"/>
      <c r="J53" s="142"/>
      <c r="K53" s="142"/>
      <c r="L53" s="127"/>
      <c r="M53" s="221"/>
      <c r="N53" s="128"/>
      <c r="O53" s="127"/>
      <c r="P53" s="127"/>
    </row>
    <row r="54" spans="1:16" s="4" customFormat="1" x14ac:dyDescent="0.25">
      <c r="J54" s="58"/>
      <c r="K54" s="58"/>
    </row>
    <row r="55" spans="1:16" x14ac:dyDescent="0.25">
      <c r="M55" s="4"/>
    </row>
  </sheetData>
  <sheetProtection sheet="1" objects="1" scenarios="1" selectLockedCells="1"/>
  <mergeCells count="10">
    <mergeCell ref="O9:P9"/>
    <mergeCell ref="I6:L6"/>
    <mergeCell ref="D9:F9"/>
    <mergeCell ref="G2:H2"/>
    <mergeCell ref="I2:L2"/>
    <mergeCell ref="G3:H3"/>
    <mergeCell ref="I3:L3"/>
    <mergeCell ref="G6:H6"/>
    <mergeCell ref="G4:H4"/>
    <mergeCell ref="I4:L4"/>
  </mergeCells>
  <pageMargins left="0.25" right="0.25" top="0.75" bottom="0.75" header="0.3" footer="0.3"/>
  <pageSetup paperSize="9"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Istruzioni!$A$10:$A$18</xm:f>
          </x14:formula1>
          <xm:sqref>B53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5"/>
  <sheetViews>
    <sheetView showGridLines="0" topLeftCell="A3" zoomScale="77" zoomScaleNormal="77" workbookViewId="0">
      <selection activeCell="B13" sqref="B13"/>
    </sheetView>
  </sheetViews>
  <sheetFormatPr defaultColWidth="9.28515625" defaultRowHeight="15" x14ac:dyDescent="0.25"/>
  <cols>
    <col min="1" max="1" width="5.28515625" style="1" customWidth="1"/>
    <col min="2" max="3" width="29.7109375" style="1" customWidth="1"/>
    <col min="4" max="4" width="15.7109375" style="1" customWidth="1"/>
    <col min="5" max="5" width="12.7109375" style="1" customWidth="1"/>
    <col min="6" max="6" width="28.42578125" style="1" customWidth="1"/>
    <col min="7" max="7" width="35.85546875" style="1" bestFit="1" customWidth="1"/>
    <col min="8" max="9" width="12.28515625" style="1" customWidth="1"/>
    <col min="10" max="10" width="15.42578125" style="1" customWidth="1"/>
    <col min="11" max="11" width="26" style="1" customWidth="1"/>
    <col min="12" max="12" width="22.85546875" style="1" customWidth="1"/>
    <col min="13" max="13" width="20.85546875" style="1" customWidth="1"/>
    <col min="14" max="14" width="15.42578125" style="1" customWidth="1"/>
    <col min="15" max="15" width="27.5703125" style="1" customWidth="1"/>
    <col min="16" max="16" width="29" style="1" customWidth="1"/>
    <col min="17" max="16384" width="9.28515625" style="1"/>
  </cols>
  <sheetData>
    <row r="1" spans="1:16" ht="38.25" x14ac:dyDescent="0.25">
      <c r="A1" s="70"/>
    </row>
    <row r="2" spans="1:16" ht="35.25" x14ac:dyDescent="0.3">
      <c r="A2" s="74"/>
      <c r="H2" s="242" t="s">
        <v>10</v>
      </c>
      <c r="I2" s="242"/>
      <c r="J2" s="262">
        <f>Copertina!B23</f>
        <v>0</v>
      </c>
      <c r="K2" s="263"/>
      <c r="L2" s="263"/>
      <c r="M2" s="263"/>
      <c r="N2" s="264"/>
    </row>
    <row r="3" spans="1:16" ht="18.75" x14ac:dyDescent="0.3">
      <c r="A3" s="75"/>
      <c r="B3" s="75"/>
      <c r="C3" s="75"/>
      <c r="H3" s="242" t="s">
        <v>44</v>
      </c>
      <c r="I3" s="242"/>
      <c r="J3" s="262">
        <f>Copertina!B25</f>
        <v>0</v>
      </c>
      <c r="K3" s="263"/>
      <c r="L3" s="263"/>
      <c r="M3" s="263"/>
      <c r="N3" s="264"/>
    </row>
    <row r="4" spans="1:16" ht="18.75" x14ac:dyDescent="0.3">
      <c r="H4" s="242" t="s">
        <v>20</v>
      </c>
      <c r="I4" s="242"/>
      <c r="J4" s="262">
        <f>Copertina!B27</f>
        <v>0</v>
      </c>
      <c r="K4" s="263"/>
      <c r="L4" s="263"/>
      <c r="M4" s="263"/>
      <c r="N4" s="264"/>
    </row>
    <row r="5" spans="1:16" x14ac:dyDescent="0.25">
      <c r="J5" s="265"/>
      <c r="K5" s="265"/>
      <c r="L5" s="265"/>
      <c r="M5" s="265"/>
      <c r="N5" s="265"/>
    </row>
    <row r="6" spans="1:16" ht="19.5" x14ac:dyDescent="0.3">
      <c r="H6" s="242" t="s">
        <v>52</v>
      </c>
      <c r="I6" s="242"/>
      <c r="J6" s="266" t="s">
        <v>46</v>
      </c>
      <c r="K6" s="267"/>
      <c r="L6" s="267"/>
      <c r="M6" s="267"/>
      <c r="N6" s="268"/>
    </row>
    <row r="7" spans="1:16" ht="19.5" x14ac:dyDescent="0.3">
      <c r="H7" s="159"/>
      <c r="I7" s="159"/>
      <c r="J7" s="196"/>
      <c r="K7" s="156"/>
      <c r="L7" s="69"/>
      <c r="M7" s="150"/>
      <c r="N7" s="69"/>
    </row>
    <row r="8" spans="1:16" ht="16.5" thickBot="1" x14ac:dyDescent="0.3">
      <c r="B8" s="255"/>
      <c r="C8" s="255"/>
      <c r="D8" s="255"/>
      <c r="E8" s="255"/>
      <c r="F8" s="255"/>
      <c r="G8" s="255"/>
      <c r="H8" s="255"/>
      <c r="I8" s="255"/>
      <c r="J8" s="255"/>
      <c r="K8" s="2"/>
      <c r="M8" s="150"/>
    </row>
    <row r="9" spans="1:16" s="4" customFormat="1" ht="15" customHeight="1" thickBot="1" x14ac:dyDescent="0.3">
      <c r="D9" s="250" t="s">
        <v>78</v>
      </c>
      <c r="E9" s="251"/>
      <c r="F9" s="252"/>
      <c r="G9" s="3"/>
      <c r="H9" s="3"/>
      <c r="I9" s="3"/>
      <c r="J9" s="3"/>
      <c r="K9" s="3"/>
      <c r="L9" s="3"/>
      <c r="M9" s="3"/>
      <c r="N9" s="3"/>
      <c r="O9" s="247" t="s">
        <v>27</v>
      </c>
      <c r="P9" s="248"/>
    </row>
    <row r="10" spans="1:16" s="4" customFormat="1" ht="68.25" customHeight="1" thickBot="1" x14ac:dyDescent="0.3">
      <c r="A10" s="5" t="s">
        <v>5</v>
      </c>
      <c r="B10" s="6" t="s">
        <v>44</v>
      </c>
      <c r="C10" s="6" t="s">
        <v>36</v>
      </c>
      <c r="D10" s="7" t="s">
        <v>2</v>
      </c>
      <c r="E10" s="7" t="s">
        <v>1</v>
      </c>
      <c r="F10" s="7" t="s">
        <v>3</v>
      </c>
      <c r="G10" s="6" t="s">
        <v>4</v>
      </c>
      <c r="H10" s="6" t="s">
        <v>16</v>
      </c>
      <c r="I10" s="6" t="s">
        <v>17</v>
      </c>
      <c r="J10" s="60" t="s">
        <v>24</v>
      </c>
      <c r="K10" s="57" t="s">
        <v>25</v>
      </c>
      <c r="L10" s="9" t="s">
        <v>50</v>
      </c>
      <c r="M10" s="10" t="s">
        <v>79</v>
      </c>
      <c r="N10" s="10" t="s">
        <v>14</v>
      </c>
      <c r="O10" s="11" t="s">
        <v>15</v>
      </c>
      <c r="P10" s="12" t="s">
        <v>51</v>
      </c>
    </row>
    <row r="11" spans="1:16" s="4" customFormat="1" ht="15.6" customHeight="1" thickBot="1" x14ac:dyDescent="0.3">
      <c r="A11" s="13"/>
      <c r="B11" s="253" t="s">
        <v>8</v>
      </c>
      <c r="C11" s="254"/>
      <c r="D11" s="254"/>
      <c r="E11" s="254"/>
      <c r="F11" s="254"/>
      <c r="G11" s="254"/>
      <c r="H11" s="254"/>
      <c r="I11" s="254"/>
      <c r="J11" s="59">
        <f>SUM(J13:J52)</f>
        <v>0</v>
      </c>
      <c r="K11" s="14">
        <f>SUM(K13:K52)</f>
        <v>0</v>
      </c>
      <c r="L11" s="14">
        <f>SUM(L13:L52)</f>
        <v>0</v>
      </c>
      <c r="M11" s="161"/>
      <c r="N11" s="15"/>
      <c r="O11" s="16">
        <f>SUM(O13:O52)</f>
        <v>0</v>
      </c>
      <c r="P11" s="17">
        <f>SUM(P13:P52)</f>
        <v>0</v>
      </c>
    </row>
    <row r="12" spans="1:16" s="4" customFormat="1" x14ac:dyDescent="0.25">
      <c r="A12" s="28"/>
      <c r="B12" s="33" t="s">
        <v>77</v>
      </c>
      <c r="C12" s="33" t="s">
        <v>40</v>
      </c>
      <c r="D12" s="34" t="s">
        <v>18</v>
      </c>
      <c r="E12" s="34">
        <v>3456265</v>
      </c>
      <c r="F12" s="35">
        <v>44984</v>
      </c>
      <c r="G12" s="33" t="s">
        <v>56</v>
      </c>
      <c r="H12" s="29">
        <v>125</v>
      </c>
      <c r="I12" s="50">
        <v>1</v>
      </c>
      <c r="J12" s="52">
        <f>I12*H12</f>
        <v>125</v>
      </c>
      <c r="K12" s="51">
        <f>+J12*0.22</f>
        <v>27.5</v>
      </c>
      <c r="L12" s="31">
        <f>SUM(J12:K12)</f>
        <v>152.5</v>
      </c>
      <c r="M12" s="33" t="s">
        <v>80</v>
      </c>
      <c r="N12" s="32">
        <v>45005</v>
      </c>
      <c r="O12" s="18"/>
      <c r="P12" s="19"/>
    </row>
    <row r="13" spans="1:16" s="4" customFormat="1" ht="43.5" customHeight="1" x14ac:dyDescent="0.25">
      <c r="A13" s="36">
        <v>1</v>
      </c>
      <c r="B13" s="87"/>
      <c r="C13" s="87"/>
      <c r="D13" s="88"/>
      <c r="E13" s="88"/>
      <c r="F13" s="88"/>
      <c r="G13" s="89"/>
      <c r="H13" s="90"/>
      <c r="I13" s="106"/>
      <c r="J13" s="53">
        <f>+I13*H13</f>
        <v>0</v>
      </c>
      <c r="K13" s="107"/>
      <c r="L13" s="21">
        <f>+K13+J13</f>
        <v>0</v>
      </c>
      <c r="M13" s="224"/>
      <c r="N13" s="92"/>
      <c r="O13" s="23"/>
      <c r="P13" s="22"/>
    </row>
    <row r="14" spans="1:16" s="4" customFormat="1" ht="43.5" customHeight="1" x14ac:dyDescent="0.25">
      <c r="A14" s="20">
        <f t="shared" ref="A14:A52" si="0">+A13+1</f>
        <v>2</v>
      </c>
      <c r="B14" s="87"/>
      <c r="C14" s="87"/>
      <c r="D14" s="88"/>
      <c r="E14" s="88"/>
      <c r="F14" s="88"/>
      <c r="G14" s="89"/>
      <c r="H14" s="90"/>
      <c r="I14" s="106"/>
      <c r="J14" s="53">
        <f t="shared" ref="J14:J37" si="1">+I14*H14</f>
        <v>0</v>
      </c>
      <c r="K14" s="107"/>
      <c r="L14" s="21">
        <f t="shared" ref="L14:L37" si="2">+K14+J14</f>
        <v>0</v>
      </c>
      <c r="M14" s="218"/>
      <c r="N14" s="92"/>
      <c r="O14" s="23"/>
      <c r="P14" s="22"/>
    </row>
    <row r="15" spans="1:16" s="4" customFormat="1" ht="43.5" customHeight="1" x14ac:dyDescent="0.25">
      <c r="A15" s="20">
        <f t="shared" si="0"/>
        <v>3</v>
      </c>
      <c r="B15" s="87"/>
      <c r="C15" s="87"/>
      <c r="D15" s="88"/>
      <c r="E15" s="88"/>
      <c r="F15" s="88"/>
      <c r="G15" s="89"/>
      <c r="H15" s="90"/>
      <c r="I15" s="106"/>
      <c r="J15" s="53">
        <f t="shared" si="1"/>
        <v>0</v>
      </c>
      <c r="K15" s="107"/>
      <c r="L15" s="21">
        <f t="shared" si="2"/>
        <v>0</v>
      </c>
      <c r="M15" s="218"/>
      <c r="N15" s="92"/>
      <c r="O15" s="23"/>
      <c r="P15" s="22"/>
    </row>
    <row r="16" spans="1:16" s="4" customFormat="1" ht="43.5" customHeight="1" x14ac:dyDescent="0.25">
      <c r="A16" s="20">
        <f t="shared" si="0"/>
        <v>4</v>
      </c>
      <c r="B16" s="87"/>
      <c r="C16" s="87"/>
      <c r="D16" s="88"/>
      <c r="E16" s="88"/>
      <c r="F16" s="88"/>
      <c r="G16" s="89"/>
      <c r="H16" s="90"/>
      <c r="I16" s="106"/>
      <c r="J16" s="53">
        <f t="shared" si="1"/>
        <v>0</v>
      </c>
      <c r="K16" s="107"/>
      <c r="L16" s="21">
        <f t="shared" si="2"/>
        <v>0</v>
      </c>
      <c r="M16" s="218"/>
      <c r="N16" s="92"/>
      <c r="O16" s="23"/>
      <c r="P16" s="22"/>
    </row>
    <row r="17" spans="1:16" s="4" customFormat="1" ht="43.5" customHeight="1" x14ac:dyDescent="0.25">
      <c r="A17" s="20">
        <f t="shared" si="0"/>
        <v>5</v>
      </c>
      <c r="B17" s="87"/>
      <c r="C17" s="87"/>
      <c r="D17" s="88"/>
      <c r="E17" s="88"/>
      <c r="F17" s="88"/>
      <c r="G17" s="89"/>
      <c r="H17" s="90"/>
      <c r="I17" s="106"/>
      <c r="J17" s="53">
        <f t="shared" si="1"/>
        <v>0</v>
      </c>
      <c r="K17" s="107"/>
      <c r="L17" s="21">
        <f t="shared" si="2"/>
        <v>0</v>
      </c>
      <c r="M17" s="218"/>
      <c r="N17" s="92"/>
      <c r="O17" s="23"/>
      <c r="P17" s="22"/>
    </row>
    <row r="18" spans="1:16" s="4" customFormat="1" ht="43.5" customHeight="1" x14ac:dyDescent="0.25">
      <c r="A18" s="20">
        <f t="shared" si="0"/>
        <v>6</v>
      </c>
      <c r="B18" s="87"/>
      <c r="C18" s="87"/>
      <c r="D18" s="88"/>
      <c r="E18" s="88"/>
      <c r="F18" s="88"/>
      <c r="G18" s="89"/>
      <c r="H18" s="90"/>
      <c r="I18" s="106"/>
      <c r="J18" s="53">
        <f t="shared" si="1"/>
        <v>0</v>
      </c>
      <c r="K18" s="107"/>
      <c r="L18" s="21">
        <f t="shared" si="2"/>
        <v>0</v>
      </c>
      <c r="M18" s="218"/>
      <c r="N18" s="92"/>
      <c r="O18" s="23"/>
      <c r="P18" s="22"/>
    </row>
    <row r="19" spans="1:16" s="4" customFormat="1" ht="43.5" customHeight="1" x14ac:dyDescent="0.25">
      <c r="A19" s="20">
        <f t="shared" si="0"/>
        <v>7</v>
      </c>
      <c r="B19" s="87"/>
      <c r="C19" s="87"/>
      <c r="D19" s="88"/>
      <c r="E19" s="88"/>
      <c r="F19" s="88"/>
      <c r="G19" s="89"/>
      <c r="H19" s="90"/>
      <c r="I19" s="106"/>
      <c r="J19" s="53">
        <f t="shared" si="1"/>
        <v>0</v>
      </c>
      <c r="K19" s="107"/>
      <c r="L19" s="21">
        <f t="shared" si="2"/>
        <v>0</v>
      </c>
      <c r="M19" s="218"/>
      <c r="N19" s="92"/>
      <c r="O19" s="23"/>
      <c r="P19" s="22"/>
    </row>
    <row r="20" spans="1:16" s="4" customFormat="1" ht="43.5" customHeight="1" x14ac:dyDescent="0.25">
      <c r="A20" s="20">
        <f t="shared" si="0"/>
        <v>8</v>
      </c>
      <c r="B20" s="87"/>
      <c r="C20" s="87"/>
      <c r="D20" s="88"/>
      <c r="E20" s="88"/>
      <c r="F20" s="88"/>
      <c r="G20" s="89"/>
      <c r="H20" s="90"/>
      <c r="I20" s="106"/>
      <c r="J20" s="53">
        <f t="shared" si="1"/>
        <v>0</v>
      </c>
      <c r="K20" s="107"/>
      <c r="L20" s="21">
        <f t="shared" si="2"/>
        <v>0</v>
      </c>
      <c r="M20" s="218"/>
      <c r="N20" s="92"/>
      <c r="O20" s="23"/>
      <c r="P20" s="22"/>
    </row>
    <row r="21" spans="1:16" s="4" customFormat="1" ht="43.5" customHeight="1" x14ac:dyDescent="0.25">
      <c r="A21" s="20">
        <f t="shared" si="0"/>
        <v>9</v>
      </c>
      <c r="B21" s="87"/>
      <c r="C21" s="87"/>
      <c r="D21" s="88"/>
      <c r="E21" s="88"/>
      <c r="F21" s="88"/>
      <c r="G21" s="89"/>
      <c r="H21" s="90"/>
      <c r="I21" s="106"/>
      <c r="J21" s="53">
        <f t="shared" si="1"/>
        <v>0</v>
      </c>
      <c r="K21" s="107"/>
      <c r="L21" s="21">
        <f t="shared" si="2"/>
        <v>0</v>
      </c>
      <c r="M21" s="218"/>
      <c r="N21" s="92"/>
      <c r="O21" s="23"/>
      <c r="P21" s="22"/>
    </row>
    <row r="22" spans="1:16" s="4" customFormat="1" ht="43.5" customHeight="1" x14ac:dyDescent="0.25">
      <c r="A22" s="20">
        <f t="shared" si="0"/>
        <v>10</v>
      </c>
      <c r="B22" s="87"/>
      <c r="C22" s="87"/>
      <c r="D22" s="88"/>
      <c r="E22" s="88"/>
      <c r="F22" s="88"/>
      <c r="G22" s="89"/>
      <c r="H22" s="90"/>
      <c r="I22" s="106"/>
      <c r="J22" s="53">
        <f t="shared" si="1"/>
        <v>0</v>
      </c>
      <c r="K22" s="107"/>
      <c r="L22" s="21">
        <f t="shared" si="2"/>
        <v>0</v>
      </c>
      <c r="M22" s="218"/>
      <c r="N22" s="92"/>
      <c r="O22" s="23"/>
      <c r="P22" s="22"/>
    </row>
    <row r="23" spans="1:16" s="4" customFormat="1" ht="43.5" customHeight="1" x14ac:dyDescent="0.25">
      <c r="A23" s="20">
        <f t="shared" si="0"/>
        <v>11</v>
      </c>
      <c r="B23" s="87"/>
      <c r="C23" s="87"/>
      <c r="D23" s="88"/>
      <c r="E23" s="88"/>
      <c r="F23" s="88"/>
      <c r="G23" s="89"/>
      <c r="H23" s="90"/>
      <c r="I23" s="106"/>
      <c r="J23" s="53">
        <f t="shared" si="1"/>
        <v>0</v>
      </c>
      <c r="K23" s="107"/>
      <c r="L23" s="21">
        <f t="shared" si="2"/>
        <v>0</v>
      </c>
      <c r="M23" s="218"/>
      <c r="N23" s="92"/>
      <c r="O23" s="23"/>
      <c r="P23" s="22"/>
    </row>
    <row r="24" spans="1:16" s="4" customFormat="1" ht="43.5" customHeight="1" x14ac:dyDescent="0.25">
      <c r="A24" s="20">
        <f t="shared" si="0"/>
        <v>12</v>
      </c>
      <c r="B24" s="87"/>
      <c r="C24" s="87"/>
      <c r="D24" s="88"/>
      <c r="E24" s="88"/>
      <c r="F24" s="88"/>
      <c r="G24" s="89"/>
      <c r="H24" s="90"/>
      <c r="I24" s="106"/>
      <c r="J24" s="53">
        <f t="shared" si="1"/>
        <v>0</v>
      </c>
      <c r="K24" s="107"/>
      <c r="L24" s="21">
        <f t="shared" si="2"/>
        <v>0</v>
      </c>
      <c r="M24" s="218"/>
      <c r="N24" s="92"/>
      <c r="O24" s="23"/>
      <c r="P24" s="22"/>
    </row>
    <row r="25" spans="1:16" s="4" customFormat="1" ht="43.5" customHeight="1" x14ac:dyDescent="0.25">
      <c r="A25" s="20">
        <f t="shared" si="0"/>
        <v>13</v>
      </c>
      <c r="B25" s="87"/>
      <c r="C25" s="87"/>
      <c r="D25" s="88"/>
      <c r="E25" s="88"/>
      <c r="F25" s="88"/>
      <c r="G25" s="89"/>
      <c r="H25" s="90"/>
      <c r="I25" s="106"/>
      <c r="J25" s="53">
        <f t="shared" si="1"/>
        <v>0</v>
      </c>
      <c r="K25" s="107"/>
      <c r="L25" s="21">
        <f t="shared" si="2"/>
        <v>0</v>
      </c>
      <c r="M25" s="218"/>
      <c r="N25" s="92"/>
      <c r="O25" s="23"/>
      <c r="P25" s="22"/>
    </row>
    <row r="26" spans="1:16" s="4" customFormat="1" ht="43.5" customHeight="1" x14ac:dyDescent="0.25">
      <c r="A26" s="20">
        <f t="shared" si="0"/>
        <v>14</v>
      </c>
      <c r="B26" s="87"/>
      <c r="C26" s="87"/>
      <c r="D26" s="88"/>
      <c r="E26" s="88"/>
      <c r="F26" s="88"/>
      <c r="G26" s="89"/>
      <c r="H26" s="90"/>
      <c r="I26" s="106"/>
      <c r="J26" s="53">
        <f t="shared" si="1"/>
        <v>0</v>
      </c>
      <c r="K26" s="107"/>
      <c r="L26" s="21">
        <f t="shared" si="2"/>
        <v>0</v>
      </c>
      <c r="M26" s="218"/>
      <c r="N26" s="92"/>
      <c r="O26" s="23"/>
      <c r="P26" s="22"/>
    </row>
    <row r="27" spans="1:16" s="4" customFormat="1" ht="43.5" customHeight="1" x14ac:dyDescent="0.25">
      <c r="A27" s="20">
        <f t="shared" si="0"/>
        <v>15</v>
      </c>
      <c r="B27" s="87"/>
      <c r="C27" s="87"/>
      <c r="D27" s="88"/>
      <c r="E27" s="88"/>
      <c r="F27" s="88"/>
      <c r="G27" s="89"/>
      <c r="H27" s="90"/>
      <c r="I27" s="106"/>
      <c r="J27" s="53">
        <f t="shared" si="1"/>
        <v>0</v>
      </c>
      <c r="K27" s="107"/>
      <c r="L27" s="21">
        <f t="shared" si="2"/>
        <v>0</v>
      </c>
      <c r="M27" s="218"/>
      <c r="N27" s="92"/>
      <c r="O27" s="23"/>
      <c r="P27" s="22"/>
    </row>
    <row r="28" spans="1:16" s="4" customFormat="1" ht="43.5" customHeight="1" x14ac:dyDescent="0.25">
      <c r="A28" s="20">
        <f t="shared" si="0"/>
        <v>16</v>
      </c>
      <c r="B28" s="87"/>
      <c r="C28" s="87"/>
      <c r="D28" s="88"/>
      <c r="E28" s="88"/>
      <c r="F28" s="88"/>
      <c r="G28" s="89"/>
      <c r="H28" s="90"/>
      <c r="I28" s="106"/>
      <c r="J28" s="53">
        <f t="shared" si="1"/>
        <v>0</v>
      </c>
      <c r="K28" s="107"/>
      <c r="L28" s="21">
        <f t="shared" si="2"/>
        <v>0</v>
      </c>
      <c r="M28" s="218"/>
      <c r="N28" s="92"/>
      <c r="O28" s="23"/>
      <c r="P28" s="22"/>
    </row>
    <row r="29" spans="1:16" s="4" customFormat="1" ht="43.5" customHeight="1" x14ac:dyDescent="0.25">
      <c r="A29" s="20">
        <f t="shared" si="0"/>
        <v>17</v>
      </c>
      <c r="B29" s="87"/>
      <c r="C29" s="87"/>
      <c r="D29" s="88"/>
      <c r="E29" s="88"/>
      <c r="F29" s="88"/>
      <c r="G29" s="89"/>
      <c r="H29" s="90"/>
      <c r="I29" s="106"/>
      <c r="J29" s="53">
        <f t="shared" si="1"/>
        <v>0</v>
      </c>
      <c r="K29" s="107"/>
      <c r="L29" s="21">
        <f t="shared" si="2"/>
        <v>0</v>
      </c>
      <c r="M29" s="218"/>
      <c r="N29" s="92"/>
      <c r="O29" s="23"/>
      <c r="P29" s="22"/>
    </row>
    <row r="30" spans="1:16" s="4" customFormat="1" ht="43.5" customHeight="1" x14ac:dyDescent="0.25">
      <c r="A30" s="20">
        <f t="shared" si="0"/>
        <v>18</v>
      </c>
      <c r="B30" s="87"/>
      <c r="C30" s="87"/>
      <c r="D30" s="88"/>
      <c r="E30" s="88"/>
      <c r="F30" s="88"/>
      <c r="G30" s="89"/>
      <c r="H30" s="90"/>
      <c r="I30" s="106"/>
      <c r="J30" s="53">
        <f t="shared" si="1"/>
        <v>0</v>
      </c>
      <c r="K30" s="107"/>
      <c r="L30" s="21">
        <f t="shared" si="2"/>
        <v>0</v>
      </c>
      <c r="M30" s="218"/>
      <c r="N30" s="92"/>
      <c r="O30" s="23"/>
      <c r="P30" s="22"/>
    </row>
    <row r="31" spans="1:16" s="4" customFormat="1" ht="43.5" customHeight="1" x14ac:dyDescent="0.25">
      <c r="A31" s="20">
        <f t="shared" si="0"/>
        <v>19</v>
      </c>
      <c r="B31" s="87"/>
      <c r="C31" s="87"/>
      <c r="D31" s="88"/>
      <c r="E31" s="88"/>
      <c r="F31" s="88"/>
      <c r="G31" s="89"/>
      <c r="H31" s="90"/>
      <c r="I31" s="106"/>
      <c r="J31" s="53">
        <f t="shared" si="1"/>
        <v>0</v>
      </c>
      <c r="K31" s="107"/>
      <c r="L31" s="21">
        <f t="shared" si="2"/>
        <v>0</v>
      </c>
      <c r="M31" s="218"/>
      <c r="N31" s="92"/>
      <c r="O31" s="23"/>
      <c r="P31" s="22"/>
    </row>
    <row r="32" spans="1:16" s="4" customFormat="1" ht="43.5" customHeight="1" x14ac:dyDescent="0.25">
      <c r="A32" s="20">
        <f t="shared" si="0"/>
        <v>20</v>
      </c>
      <c r="B32" s="87"/>
      <c r="C32" s="87"/>
      <c r="D32" s="88"/>
      <c r="E32" s="88"/>
      <c r="F32" s="88"/>
      <c r="G32" s="89"/>
      <c r="H32" s="90"/>
      <c r="I32" s="106"/>
      <c r="J32" s="53">
        <f t="shared" si="1"/>
        <v>0</v>
      </c>
      <c r="K32" s="107"/>
      <c r="L32" s="21">
        <f t="shared" si="2"/>
        <v>0</v>
      </c>
      <c r="M32" s="218"/>
      <c r="N32" s="92"/>
      <c r="O32" s="23"/>
      <c r="P32" s="22"/>
    </row>
    <row r="33" spans="1:16" s="4" customFormat="1" ht="43.5" customHeight="1" x14ac:dyDescent="0.25">
      <c r="A33" s="20">
        <f t="shared" si="0"/>
        <v>21</v>
      </c>
      <c r="B33" s="87"/>
      <c r="C33" s="87"/>
      <c r="D33" s="88"/>
      <c r="E33" s="88"/>
      <c r="F33" s="88"/>
      <c r="G33" s="89"/>
      <c r="H33" s="90"/>
      <c r="I33" s="106"/>
      <c r="J33" s="53">
        <f t="shared" si="1"/>
        <v>0</v>
      </c>
      <c r="K33" s="107"/>
      <c r="L33" s="21">
        <f t="shared" si="2"/>
        <v>0</v>
      </c>
      <c r="M33" s="218"/>
      <c r="N33" s="92"/>
      <c r="O33" s="23"/>
      <c r="P33" s="22"/>
    </row>
    <row r="34" spans="1:16" s="4" customFormat="1" ht="43.5" customHeight="1" x14ac:dyDescent="0.25">
      <c r="A34" s="20">
        <f t="shared" si="0"/>
        <v>22</v>
      </c>
      <c r="B34" s="87"/>
      <c r="C34" s="87"/>
      <c r="D34" s="88"/>
      <c r="E34" s="88"/>
      <c r="F34" s="88"/>
      <c r="G34" s="89"/>
      <c r="H34" s="90"/>
      <c r="I34" s="106"/>
      <c r="J34" s="53">
        <f t="shared" si="1"/>
        <v>0</v>
      </c>
      <c r="K34" s="107"/>
      <c r="L34" s="21">
        <f t="shared" si="2"/>
        <v>0</v>
      </c>
      <c r="M34" s="218"/>
      <c r="N34" s="92"/>
      <c r="O34" s="23"/>
      <c r="P34" s="22"/>
    </row>
    <row r="35" spans="1:16" s="4" customFormat="1" ht="43.5" customHeight="1" x14ac:dyDescent="0.25">
      <c r="A35" s="20">
        <f t="shared" si="0"/>
        <v>23</v>
      </c>
      <c r="B35" s="87"/>
      <c r="C35" s="87"/>
      <c r="D35" s="96"/>
      <c r="E35" s="96"/>
      <c r="F35" s="96"/>
      <c r="G35" s="87"/>
      <c r="H35" s="97"/>
      <c r="I35" s="108"/>
      <c r="J35" s="53">
        <f t="shared" si="1"/>
        <v>0</v>
      </c>
      <c r="K35" s="109"/>
      <c r="L35" s="21">
        <f t="shared" si="2"/>
        <v>0</v>
      </c>
      <c r="M35" s="218"/>
      <c r="N35" s="92"/>
      <c r="O35" s="23"/>
      <c r="P35" s="22"/>
    </row>
    <row r="36" spans="1:16" s="4" customFormat="1" ht="43.5" customHeight="1" x14ac:dyDescent="0.25">
      <c r="A36" s="20">
        <f t="shared" si="0"/>
        <v>24</v>
      </c>
      <c r="B36" s="87"/>
      <c r="C36" s="87"/>
      <c r="D36" s="96"/>
      <c r="E36" s="96"/>
      <c r="F36" s="96"/>
      <c r="G36" s="87"/>
      <c r="H36" s="97"/>
      <c r="I36" s="108"/>
      <c r="J36" s="53">
        <f t="shared" si="1"/>
        <v>0</v>
      </c>
      <c r="K36" s="109"/>
      <c r="L36" s="21">
        <f t="shared" si="2"/>
        <v>0</v>
      </c>
      <c r="M36" s="218"/>
      <c r="N36" s="92"/>
      <c r="O36" s="23"/>
      <c r="P36" s="22"/>
    </row>
    <row r="37" spans="1:16" s="4" customFormat="1" ht="43.5" customHeight="1" x14ac:dyDescent="0.25">
      <c r="A37" s="20">
        <f t="shared" si="0"/>
        <v>25</v>
      </c>
      <c r="B37" s="113"/>
      <c r="C37" s="87"/>
      <c r="D37" s="114"/>
      <c r="E37" s="114"/>
      <c r="F37" s="114"/>
      <c r="G37" s="113"/>
      <c r="H37" s="115"/>
      <c r="I37" s="137"/>
      <c r="J37" s="138">
        <f t="shared" si="1"/>
        <v>0</v>
      </c>
      <c r="K37" s="139"/>
      <c r="L37" s="21">
        <f t="shared" si="2"/>
        <v>0</v>
      </c>
      <c r="M37" s="218"/>
      <c r="N37" s="118"/>
      <c r="O37" s="140"/>
      <c r="P37" s="22"/>
    </row>
    <row r="38" spans="1:16" s="4" customFormat="1" ht="43.5" customHeight="1" x14ac:dyDescent="0.25">
      <c r="A38" s="20">
        <f t="shared" si="0"/>
        <v>26</v>
      </c>
      <c r="B38" s="87"/>
      <c r="C38" s="87"/>
      <c r="D38" s="96"/>
      <c r="E38" s="96"/>
      <c r="F38" s="96"/>
      <c r="G38" s="87"/>
      <c r="H38" s="97"/>
      <c r="I38" s="108"/>
      <c r="J38" s="53">
        <f t="shared" ref="J38:J52" si="3">+I38*H38</f>
        <v>0</v>
      </c>
      <c r="K38" s="109"/>
      <c r="L38" s="21">
        <f t="shared" ref="L38:L52" si="4">+K38+J38</f>
        <v>0</v>
      </c>
      <c r="M38" s="219"/>
      <c r="N38" s="92"/>
      <c r="O38" s="23"/>
      <c r="P38" s="22"/>
    </row>
    <row r="39" spans="1:16" s="4" customFormat="1" ht="43.5" customHeight="1" x14ac:dyDescent="0.25">
      <c r="A39" s="20">
        <f t="shared" si="0"/>
        <v>27</v>
      </c>
      <c r="B39" s="113"/>
      <c r="C39" s="87"/>
      <c r="D39" s="114"/>
      <c r="E39" s="114"/>
      <c r="F39" s="114"/>
      <c r="G39" s="113"/>
      <c r="H39" s="115"/>
      <c r="I39" s="137"/>
      <c r="J39" s="138">
        <f t="shared" si="3"/>
        <v>0</v>
      </c>
      <c r="K39" s="139"/>
      <c r="L39" s="21">
        <f t="shared" si="4"/>
        <v>0</v>
      </c>
      <c r="M39" s="220"/>
      <c r="N39" s="118"/>
      <c r="O39" s="140"/>
      <c r="P39" s="22"/>
    </row>
    <row r="40" spans="1:16" s="4" customFormat="1" ht="43.5" customHeight="1" x14ac:dyDescent="0.25">
      <c r="A40" s="20">
        <f t="shared" si="0"/>
        <v>28</v>
      </c>
      <c r="B40" s="87"/>
      <c r="C40" s="87"/>
      <c r="D40" s="96"/>
      <c r="E40" s="96"/>
      <c r="F40" s="96"/>
      <c r="G40" s="87"/>
      <c r="H40" s="97"/>
      <c r="I40" s="108"/>
      <c r="J40" s="53">
        <f t="shared" si="3"/>
        <v>0</v>
      </c>
      <c r="K40" s="109"/>
      <c r="L40" s="21">
        <f t="shared" si="4"/>
        <v>0</v>
      </c>
      <c r="M40" s="218"/>
      <c r="N40" s="92"/>
      <c r="O40" s="23"/>
      <c r="P40" s="22"/>
    </row>
    <row r="41" spans="1:16" s="4" customFormat="1" ht="43.5" customHeight="1" x14ac:dyDescent="0.25">
      <c r="A41" s="20">
        <f t="shared" si="0"/>
        <v>29</v>
      </c>
      <c r="B41" s="113"/>
      <c r="C41" s="87"/>
      <c r="D41" s="114"/>
      <c r="E41" s="114"/>
      <c r="F41" s="114"/>
      <c r="G41" s="113"/>
      <c r="H41" s="115"/>
      <c r="I41" s="137"/>
      <c r="J41" s="138">
        <f t="shared" si="3"/>
        <v>0</v>
      </c>
      <c r="K41" s="139"/>
      <c r="L41" s="21">
        <f t="shared" si="4"/>
        <v>0</v>
      </c>
      <c r="M41" s="220"/>
      <c r="N41" s="118"/>
      <c r="O41" s="140"/>
      <c r="P41" s="22"/>
    </row>
    <row r="42" spans="1:16" s="4" customFormat="1" ht="43.5" customHeight="1" x14ac:dyDescent="0.25">
      <c r="A42" s="20">
        <f t="shared" si="0"/>
        <v>30</v>
      </c>
      <c r="B42" s="87"/>
      <c r="C42" s="87"/>
      <c r="D42" s="96"/>
      <c r="E42" s="96"/>
      <c r="F42" s="96"/>
      <c r="G42" s="87"/>
      <c r="H42" s="97"/>
      <c r="I42" s="108"/>
      <c r="J42" s="53">
        <f t="shared" si="3"/>
        <v>0</v>
      </c>
      <c r="K42" s="109"/>
      <c r="L42" s="21">
        <f t="shared" si="4"/>
        <v>0</v>
      </c>
      <c r="M42" s="218"/>
      <c r="N42" s="92"/>
      <c r="O42" s="23"/>
      <c r="P42" s="22"/>
    </row>
    <row r="43" spans="1:16" s="4" customFormat="1" ht="43.5" customHeight="1" x14ac:dyDescent="0.25">
      <c r="A43" s="20">
        <f t="shared" si="0"/>
        <v>31</v>
      </c>
      <c r="B43" s="113"/>
      <c r="C43" s="87"/>
      <c r="D43" s="114"/>
      <c r="E43" s="114"/>
      <c r="F43" s="114"/>
      <c r="G43" s="113"/>
      <c r="H43" s="115"/>
      <c r="I43" s="137"/>
      <c r="J43" s="138">
        <f t="shared" si="3"/>
        <v>0</v>
      </c>
      <c r="K43" s="139"/>
      <c r="L43" s="21">
        <f t="shared" si="4"/>
        <v>0</v>
      </c>
      <c r="M43" s="220"/>
      <c r="N43" s="118"/>
      <c r="O43" s="140"/>
      <c r="P43" s="22"/>
    </row>
    <row r="44" spans="1:16" s="4" customFormat="1" ht="43.5" customHeight="1" x14ac:dyDescent="0.25">
      <c r="A44" s="20">
        <f t="shared" si="0"/>
        <v>32</v>
      </c>
      <c r="B44" s="87"/>
      <c r="C44" s="87"/>
      <c r="D44" s="96"/>
      <c r="E44" s="96"/>
      <c r="F44" s="96"/>
      <c r="G44" s="87"/>
      <c r="H44" s="97"/>
      <c r="I44" s="108"/>
      <c r="J44" s="53">
        <f t="shared" si="3"/>
        <v>0</v>
      </c>
      <c r="K44" s="109"/>
      <c r="L44" s="21">
        <f t="shared" si="4"/>
        <v>0</v>
      </c>
      <c r="M44" s="218"/>
      <c r="N44" s="92"/>
      <c r="O44" s="23"/>
      <c r="P44" s="22"/>
    </row>
    <row r="45" spans="1:16" s="4" customFormat="1" ht="43.5" customHeight="1" x14ac:dyDescent="0.25">
      <c r="A45" s="20">
        <f t="shared" si="0"/>
        <v>33</v>
      </c>
      <c r="B45" s="113"/>
      <c r="C45" s="87"/>
      <c r="D45" s="114"/>
      <c r="E45" s="114"/>
      <c r="F45" s="114"/>
      <c r="G45" s="113"/>
      <c r="H45" s="115"/>
      <c r="I45" s="137"/>
      <c r="J45" s="138">
        <f t="shared" si="3"/>
        <v>0</v>
      </c>
      <c r="K45" s="139"/>
      <c r="L45" s="21">
        <f t="shared" si="4"/>
        <v>0</v>
      </c>
      <c r="M45" s="220"/>
      <c r="N45" s="118"/>
      <c r="O45" s="140"/>
      <c r="P45" s="22"/>
    </row>
    <row r="46" spans="1:16" s="4" customFormat="1" ht="43.5" customHeight="1" x14ac:dyDescent="0.25">
      <c r="A46" s="20">
        <f t="shared" si="0"/>
        <v>34</v>
      </c>
      <c r="B46" s="87"/>
      <c r="C46" s="87"/>
      <c r="D46" s="96"/>
      <c r="E46" s="96"/>
      <c r="F46" s="96"/>
      <c r="G46" s="87"/>
      <c r="H46" s="97"/>
      <c r="I46" s="108"/>
      <c r="J46" s="53">
        <f t="shared" si="3"/>
        <v>0</v>
      </c>
      <c r="K46" s="109"/>
      <c r="L46" s="21">
        <f t="shared" si="4"/>
        <v>0</v>
      </c>
      <c r="M46" s="218"/>
      <c r="N46" s="92"/>
      <c r="O46" s="23"/>
      <c r="P46" s="22"/>
    </row>
    <row r="47" spans="1:16" s="4" customFormat="1" ht="43.5" customHeight="1" x14ac:dyDescent="0.25">
      <c r="A47" s="20">
        <f t="shared" si="0"/>
        <v>35</v>
      </c>
      <c r="B47" s="113"/>
      <c r="C47" s="87"/>
      <c r="D47" s="114"/>
      <c r="E47" s="114"/>
      <c r="F47" s="114"/>
      <c r="G47" s="113"/>
      <c r="H47" s="115"/>
      <c r="I47" s="137"/>
      <c r="J47" s="138">
        <f t="shared" si="3"/>
        <v>0</v>
      </c>
      <c r="K47" s="139"/>
      <c r="L47" s="21">
        <f t="shared" si="4"/>
        <v>0</v>
      </c>
      <c r="M47" s="220"/>
      <c r="N47" s="118"/>
      <c r="O47" s="140"/>
      <c r="P47" s="22"/>
    </row>
    <row r="48" spans="1:16" s="4" customFormat="1" ht="43.5" customHeight="1" x14ac:dyDescent="0.25">
      <c r="A48" s="20">
        <f t="shared" si="0"/>
        <v>36</v>
      </c>
      <c r="B48" s="87"/>
      <c r="C48" s="87"/>
      <c r="D48" s="96"/>
      <c r="E48" s="96"/>
      <c r="F48" s="96"/>
      <c r="G48" s="87"/>
      <c r="H48" s="97"/>
      <c r="I48" s="108"/>
      <c r="J48" s="53">
        <f t="shared" si="3"/>
        <v>0</v>
      </c>
      <c r="K48" s="109"/>
      <c r="L48" s="21">
        <f t="shared" si="4"/>
        <v>0</v>
      </c>
      <c r="M48" s="218"/>
      <c r="N48" s="92"/>
      <c r="O48" s="23"/>
      <c r="P48" s="22"/>
    </row>
    <row r="49" spans="1:16" s="4" customFormat="1" ht="43.5" customHeight="1" x14ac:dyDescent="0.25">
      <c r="A49" s="20">
        <f t="shared" si="0"/>
        <v>37</v>
      </c>
      <c r="B49" s="113"/>
      <c r="C49" s="87"/>
      <c r="D49" s="114"/>
      <c r="E49" s="114"/>
      <c r="F49" s="114"/>
      <c r="G49" s="113"/>
      <c r="H49" s="115"/>
      <c r="I49" s="137"/>
      <c r="J49" s="138">
        <f t="shared" si="3"/>
        <v>0</v>
      </c>
      <c r="K49" s="139"/>
      <c r="L49" s="21">
        <f t="shared" si="4"/>
        <v>0</v>
      </c>
      <c r="M49" s="220"/>
      <c r="N49" s="118"/>
      <c r="O49" s="140"/>
      <c r="P49" s="22"/>
    </row>
    <row r="50" spans="1:16" s="4" customFormat="1" ht="43.5" customHeight="1" x14ac:dyDescent="0.25">
      <c r="A50" s="20">
        <f t="shared" si="0"/>
        <v>38</v>
      </c>
      <c r="B50" s="87"/>
      <c r="C50" s="87"/>
      <c r="D50" s="96"/>
      <c r="E50" s="96"/>
      <c r="F50" s="96"/>
      <c r="G50" s="87"/>
      <c r="H50" s="97"/>
      <c r="I50" s="108"/>
      <c r="J50" s="53">
        <f t="shared" si="3"/>
        <v>0</v>
      </c>
      <c r="K50" s="109"/>
      <c r="L50" s="21">
        <f t="shared" si="4"/>
        <v>0</v>
      </c>
      <c r="M50" s="218"/>
      <c r="N50" s="92"/>
      <c r="O50" s="23"/>
      <c r="P50" s="22"/>
    </row>
    <row r="51" spans="1:16" s="4" customFormat="1" ht="43.5" customHeight="1" x14ac:dyDescent="0.25">
      <c r="A51" s="20">
        <f t="shared" si="0"/>
        <v>39</v>
      </c>
      <c r="B51" s="113"/>
      <c r="C51" s="87"/>
      <c r="D51" s="114"/>
      <c r="E51" s="114"/>
      <c r="F51" s="114"/>
      <c r="G51" s="113"/>
      <c r="H51" s="115"/>
      <c r="I51" s="137"/>
      <c r="J51" s="138">
        <f t="shared" si="3"/>
        <v>0</v>
      </c>
      <c r="K51" s="139"/>
      <c r="L51" s="21">
        <f t="shared" si="4"/>
        <v>0</v>
      </c>
      <c r="M51" s="220"/>
      <c r="N51" s="118"/>
      <c r="O51" s="140"/>
      <c r="P51" s="22"/>
    </row>
    <row r="52" spans="1:16" s="4" customFormat="1" ht="43.5" customHeight="1" thickBot="1" x14ac:dyDescent="0.3">
      <c r="A52" s="24">
        <f t="shared" si="0"/>
        <v>40</v>
      </c>
      <c r="B52" s="99"/>
      <c r="C52" s="99"/>
      <c r="D52" s="100"/>
      <c r="E52" s="100"/>
      <c r="F52" s="100"/>
      <c r="G52" s="99"/>
      <c r="H52" s="101"/>
      <c r="I52" s="110"/>
      <c r="J52" s="66">
        <f t="shared" si="3"/>
        <v>0</v>
      </c>
      <c r="K52" s="111"/>
      <c r="L52" s="25">
        <f t="shared" si="4"/>
        <v>0</v>
      </c>
      <c r="M52" s="218"/>
      <c r="N52" s="94"/>
      <c r="O52" s="27"/>
      <c r="P52" s="26"/>
    </row>
    <row r="53" spans="1:16" s="4" customFormat="1" ht="15.75" thickBot="1" x14ac:dyDescent="0.3">
      <c r="A53" s="122"/>
      <c r="B53" s="123"/>
      <c r="C53" s="123"/>
      <c r="D53" s="124"/>
      <c r="E53" s="124"/>
      <c r="F53" s="124"/>
      <c r="G53" s="123"/>
      <c r="H53" s="125"/>
      <c r="I53" s="126"/>
      <c r="J53" s="143"/>
      <c r="K53" s="142"/>
      <c r="L53" s="127"/>
      <c r="M53" s="221"/>
      <c r="N53" s="128"/>
      <c r="O53" s="127"/>
      <c r="P53" s="127"/>
    </row>
    <row r="54" spans="1:16" s="4" customFormat="1" x14ac:dyDescent="0.25"/>
    <row r="55" spans="1:16" x14ac:dyDescent="0.25">
      <c r="B55" s="4"/>
      <c r="C55" s="4"/>
      <c r="D55" s="4"/>
      <c r="E55" s="4"/>
      <c r="F55" s="4"/>
      <c r="G55" s="4"/>
      <c r="H55" s="4"/>
      <c r="I55" s="4"/>
      <c r="J55" s="4"/>
      <c r="K55" s="4"/>
      <c r="L55" s="4"/>
      <c r="M55" s="4"/>
    </row>
  </sheetData>
  <sheetProtection sheet="1" objects="1" scenarios="1" selectLockedCells="1"/>
  <mergeCells count="13">
    <mergeCell ref="O9:P9"/>
    <mergeCell ref="D9:F9"/>
    <mergeCell ref="B11:I11"/>
    <mergeCell ref="B8:J8"/>
    <mergeCell ref="H2:I2"/>
    <mergeCell ref="J2:N2"/>
    <mergeCell ref="H3:I3"/>
    <mergeCell ref="J3:N3"/>
    <mergeCell ref="H6:I6"/>
    <mergeCell ref="H4:I4"/>
    <mergeCell ref="J4:N4"/>
    <mergeCell ref="J5:N5"/>
    <mergeCell ref="J6:N6"/>
  </mergeCells>
  <conditionalFormatting sqref="B19">
    <cfRule type="cellIs" dxfId="0" priority="2" operator="greaterThan">
      <formula>10</formula>
    </cfRule>
  </conditionalFormatting>
  <pageMargins left="0.25" right="0.25"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Istruzioni!$A$10:$A$18</xm:f>
          </x14:formula1>
          <xm:sqref>B53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60"/>
  <sheetViews>
    <sheetView showGridLines="0" topLeftCell="A4" zoomScale="78" zoomScaleNormal="78" workbookViewId="0">
      <selection activeCell="B13" sqref="B13"/>
    </sheetView>
  </sheetViews>
  <sheetFormatPr defaultColWidth="9.28515625" defaultRowHeight="15" x14ac:dyDescent="0.25"/>
  <cols>
    <col min="1" max="1" width="5.28515625" style="1" customWidth="1"/>
    <col min="2" max="3" width="29.7109375" style="1" customWidth="1"/>
    <col min="4" max="4" width="16.28515625" style="1" customWidth="1"/>
    <col min="5" max="5" width="14.42578125" style="1" customWidth="1"/>
    <col min="6" max="6" width="30" style="1" customWidth="1"/>
    <col min="7" max="7" width="35.42578125" style="1" customWidth="1"/>
    <col min="8" max="9" width="12.28515625" style="1" customWidth="1"/>
    <col min="10" max="10" width="15.42578125" style="58" customWidth="1"/>
    <col min="11" max="11" width="22.42578125" style="58" customWidth="1"/>
    <col min="12" max="13" width="26.5703125" style="1" customWidth="1"/>
    <col min="14" max="14" width="15.42578125" style="1" customWidth="1"/>
    <col min="15" max="15" width="34.28515625" style="1" customWidth="1"/>
    <col min="16" max="16" width="23.7109375" style="1" customWidth="1"/>
    <col min="17" max="16384" width="9.28515625" style="1"/>
  </cols>
  <sheetData>
    <row r="1" spans="1:16" ht="38.25" x14ac:dyDescent="0.25">
      <c r="A1" s="70"/>
    </row>
    <row r="2" spans="1:16" ht="35.25" x14ac:dyDescent="0.3">
      <c r="A2" s="74"/>
      <c r="H2" s="242" t="s">
        <v>10</v>
      </c>
      <c r="I2" s="242"/>
      <c r="J2" s="243">
        <f>Copertina!B23</f>
        <v>0</v>
      </c>
      <c r="K2" s="243"/>
      <c r="L2" s="243"/>
      <c r="M2" s="243"/>
      <c r="N2" s="243"/>
    </row>
    <row r="3" spans="1:16" ht="18.75" x14ac:dyDescent="0.3">
      <c r="A3" s="75"/>
      <c r="B3" s="75"/>
      <c r="C3" s="75"/>
      <c r="H3" s="242" t="s">
        <v>44</v>
      </c>
      <c r="I3" s="242"/>
      <c r="J3" s="243">
        <f>Copertina!B25</f>
        <v>0</v>
      </c>
      <c r="K3" s="243"/>
      <c r="L3" s="243"/>
      <c r="M3" s="243"/>
      <c r="N3" s="243"/>
    </row>
    <row r="4" spans="1:16" ht="18.75" x14ac:dyDescent="0.3">
      <c r="H4" s="242" t="s">
        <v>20</v>
      </c>
      <c r="I4" s="242"/>
      <c r="J4" s="243">
        <f>Copertina!B27</f>
        <v>0</v>
      </c>
      <c r="K4" s="243"/>
      <c r="L4" s="243"/>
      <c r="M4" s="243"/>
      <c r="N4" s="243"/>
    </row>
    <row r="6" spans="1:16" ht="21" x14ac:dyDescent="0.35">
      <c r="H6" s="242" t="s">
        <v>52</v>
      </c>
      <c r="I6" s="242"/>
      <c r="J6" s="269" t="s">
        <v>57</v>
      </c>
      <c r="K6" s="270"/>
      <c r="L6" s="270"/>
      <c r="M6" s="270"/>
      <c r="N6" s="270"/>
      <c r="O6" s="271"/>
    </row>
    <row r="7" spans="1:16" ht="21" x14ac:dyDescent="0.35">
      <c r="H7" s="159"/>
      <c r="I7" s="159"/>
      <c r="J7" s="195"/>
      <c r="K7" s="195"/>
      <c r="L7" s="195"/>
      <c r="M7" s="195"/>
      <c r="N7" s="195"/>
      <c r="O7" s="195"/>
    </row>
    <row r="8" spans="1:16" ht="16.5" thickBot="1" x14ac:dyDescent="0.3">
      <c r="B8" s="255"/>
      <c r="C8" s="255"/>
      <c r="D8" s="255"/>
      <c r="E8" s="255"/>
      <c r="F8" s="255"/>
      <c r="G8" s="255"/>
      <c r="H8" s="255"/>
      <c r="I8" s="255"/>
      <c r="J8" s="255"/>
      <c r="K8" s="55"/>
    </row>
    <row r="9" spans="1:16" s="4" customFormat="1" ht="15" customHeight="1" thickBot="1" x14ac:dyDescent="0.3">
      <c r="D9" s="250" t="s">
        <v>78</v>
      </c>
      <c r="E9" s="251"/>
      <c r="F9" s="252"/>
      <c r="G9" s="3"/>
      <c r="H9" s="3"/>
      <c r="I9" s="3"/>
      <c r="J9" s="56"/>
      <c r="K9" s="56"/>
      <c r="L9" s="3"/>
      <c r="M9" s="3"/>
      <c r="N9" s="3"/>
      <c r="O9" s="247" t="s">
        <v>27</v>
      </c>
      <c r="P9" s="248"/>
    </row>
    <row r="10" spans="1:16" s="4" customFormat="1" ht="59.25" customHeight="1" thickBot="1" x14ac:dyDescent="0.3">
      <c r="A10" s="5" t="s">
        <v>5</v>
      </c>
      <c r="B10" s="6" t="s">
        <v>44</v>
      </c>
      <c r="C10" s="6" t="s">
        <v>36</v>
      </c>
      <c r="D10" s="7" t="s">
        <v>2</v>
      </c>
      <c r="E10" s="7" t="s">
        <v>1</v>
      </c>
      <c r="F10" s="7" t="s">
        <v>3</v>
      </c>
      <c r="G10" s="6" t="s">
        <v>4</v>
      </c>
      <c r="H10" s="6" t="s">
        <v>16</v>
      </c>
      <c r="I10" s="8" t="s">
        <v>17</v>
      </c>
      <c r="J10" s="60" t="s">
        <v>24</v>
      </c>
      <c r="K10" s="57" t="s">
        <v>25</v>
      </c>
      <c r="L10" s="9" t="s">
        <v>50</v>
      </c>
      <c r="M10" s="10" t="s">
        <v>79</v>
      </c>
      <c r="N10" s="10" t="s">
        <v>14</v>
      </c>
      <c r="O10" s="11" t="s">
        <v>15</v>
      </c>
      <c r="P10" s="12" t="s">
        <v>51</v>
      </c>
    </row>
    <row r="11" spans="1:16" s="4" customFormat="1" ht="15.6" customHeight="1" thickBot="1" x14ac:dyDescent="0.3">
      <c r="A11" s="13"/>
      <c r="B11" s="253" t="s">
        <v>8</v>
      </c>
      <c r="C11" s="254"/>
      <c r="D11" s="254"/>
      <c r="E11" s="254"/>
      <c r="F11" s="254"/>
      <c r="G11" s="254"/>
      <c r="H11" s="254"/>
      <c r="I11" s="254"/>
      <c r="J11" s="14">
        <f>SUM(J13:J52)</f>
        <v>0</v>
      </c>
      <c r="K11" s="14">
        <f>SUM(K13:K52)</f>
        <v>0</v>
      </c>
      <c r="L11" s="14">
        <f>SUM(L13:L52)</f>
        <v>0</v>
      </c>
      <c r="M11" s="161"/>
      <c r="N11" s="15"/>
      <c r="O11" s="16">
        <f>SUM(O13:O52)</f>
        <v>0</v>
      </c>
      <c r="P11" s="17">
        <f>SUM(P13:P52)</f>
        <v>0</v>
      </c>
    </row>
    <row r="12" spans="1:16" s="4" customFormat="1" ht="36" customHeight="1" x14ac:dyDescent="0.25">
      <c r="A12" s="28"/>
      <c r="B12" s="33" t="s">
        <v>77</v>
      </c>
      <c r="C12" s="33" t="s">
        <v>39</v>
      </c>
      <c r="D12" s="34" t="s">
        <v>18</v>
      </c>
      <c r="E12" s="34">
        <v>23</v>
      </c>
      <c r="F12" s="35">
        <v>44954</v>
      </c>
      <c r="G12" s="33" t="s">
        <v>58</v>
      </c>
      <c r="H12" s="52">
        <v>15</v>
      </c>
      <c r="I12" s="54">
        <v>6</v>
      </c>
      <c r="J12" s="31">
        <f>+I12*H12</f>
        <v>90</v>
      </c>
      <c r="K12" s="54">
        <f>+J12*0.22</f>
        <v>19.8</v>
      </c>
      <c r="L12" s="31">
        <f>+K12+J12</f>
        <v>109.8</v>
      </c>
      <c r="M12" s="33" t="s">
        <v>80</v>
      </c>
      <c r="N12" s="32">
        <v>45041</v>
      </c>
      <c r="O12" s="23"/>
      <c r="P12" s="22"/>
    </row>
    <row r="13" spans="1:16" s="4" customFormat="1" ht="43.5" customHeight="1" x14ac:dyDescent="0.25">
      <c r="A13" s="20">
        <f t="shared" ref="A13:A52" si="0">+A12+1</f>
        <v>1</v>
      </c>
      <c r="B13" s="87"/>
      <c r="C13" s="87"/>
      <c r="D13" s="88"/>
      <c r="E13" s="88"/>
      <c r="F13" s="88"/>
      <c r="G13" s="89"/>
      <c r="H13" s="90"/>
      <c r="I13" s="91"/>
      <c r="J13" s="61">
        <f t="shared" ref="J13:J52" si="1">+I13*H13</f>
        <v>0</v>
      </c>
      <c r="K13" s="107"/>
      <c r="L13" s="21">
        <f t="shared" ref="L13:L52" si="2">+K13+J13</f>
        <v>0</v>
      </c>
      <c r="M13" s="218"/>
      <c r="N13" s="92"/>
      <c r="O13" s="23"/>
      <c r="P13" s="22"/>
    </row>
    <row r="14" spans="1:16" s="4" customFormat="1" ht="43.5" customHeight="1" x14ac:dyDescent="0.25">
      <c r="A14" s="20">
        <f t="shared" si="0"/>
        <v>2</v>
      </c>
      <c r="B14" s="87"/>
      <c r="C14" s="87"/>
      <c r="D14" s="88"/>
      <c r="E14" s="88"/>
      <c r="F14" s="88"/>
      <c r="G14" s="89"/>
      <c r="H14" s="90"/>
      <c r="I14" s="91"/>
      <c r="J14" s="61">
        <f t="shared" si="1"/>
        <v>0</v>
      </c>
      <c r="K14" s="107"/>
      <c r="L14" s="21">
        <f t="shared" si="2"/>
        <v>0</v>
      </c>
      <c r="M14" s="218"/>
      <c r="N14" s="92"/>
      <c r="O14" s="23"/>
      <c r="P14" s="22"/>
    </row>
    <row r="15" spans="1:16" s="4" customFormat="1" ht="43.5" customHeight="1" x14ac:dyDescent="0.25">
      <c r="A15" s="20">
        <f t="shared" si="0"/>
        <v>3</v>
      </c>
      <c r="B15" s="87"/>
      <c r="C15" s="87"/>
      <c r="D15" s="88"/>
      <c r="E15" s="88"/>
      <c r="F15" s="88"/>
      <c r="G15" s="89"/>
      <c r="H15" s="90"/>
      <c r="I15" s="91"/>
      <c r="J15" s="61">
        <f t="shared" si="1"/>
        <v>0</v>
      </c>
      <c r="K15" s="107"/>
      <c r="L15" s="21">
        <f t="shared" si="2"/>
        <v>0</v>
      </c>
      <c r="M15" s="218"/>
      <c r="N15" s="92"/>
      <c r="O15" s="23"/>
      <c r="P15" s="22"/>
    </row>
    <row r="16" spans="1:16" s="4" customFormat="1" ht="43.5" customHeight="1" x14ac:dyDescent="0.25">
      <c r="A16" s="20">
        <f t="shared" si="0"/>
        <v>4</v>
      </c>
      <c r="B16" s="87"/>
      <c r="C16" s="87"/>
      <c r="D16" s="88"/>
      <c r="E16" s="88"/>
      <c r="F16" s="88"/>
      <c r="G16" s="89"/>
      <c r="H16" s="90"/>
      <c r="I16" s="91"/>
      <c r="J16" s="61">
        <f t="shared" si="1"/>
        <v>0</v>
      </c>
      <c r="K16" s="107"/>
      <c r="L16" s="21">
        <f t="shared" si="2"/>
        <v>0</v>
      </c>
      <c r="M16" s="218"/>
      <c r="N16" s="92"/>
      <c r="O16" s="23"/>
      <c r="P16" s="22"/>
    </row>
    <row r="17" spans="1:16" s="4" customFormat="1" ht="43.5" customHeight="1" x14ac:dyDescent="0.25">
      <c r="A17" s="20">
        <f t="shared" si="0"/>
        <v>5</v>
      </c>
      <c r="B17" s="87"/>
      <c r="C17" s="87"/>
      <c r="D17" s="88"/>
      <c r="E17" s="88"/>
      <c r="F17" s="88"/>
      <c r="G17" s="89"/>
      <c r="H17" s="90"/>
      <c r="I17" s="91"/>
      <c r="J17" s="61">
        <f t="shared" si="1"/>
        <v>0</v>
      </c>
      <c r="K17" s="107"/>
      <c r="L17" s="21">
        <f t="shared" si="2"/>
        <v>0</v>
      </c>
      <c r="M17" s="218"/>
      <c r="N17" s="92"/>
      <c r="O17" s="23"/>
      <c r="P17" s="22"/>
    </row>
    <row r="18" spans="1:16" s="4" customFormat="1" ht="43.5" customHeight="1" x14ac:dyDescent="0.25">
      <c r="A18" s="20">
        <f t="shared" si="0"/>
        <v>6</v>
      </c>
      <c r="B18" s="87"/>
      <c r="C18" s="87"/>
      <c r="D18" s="88"/>
      <c r="E18" s="88"/>
      <c r="F18" s="88"/>
      <c r="G18" s="89"/>
      <c r="H18" s="90"/>
      <c r="I18" s="91"/>
      <c r="J18" s="61">
        <f t="shared" si="1"/>
        <v>0</v>
      </c>
      <c r="K18" s="107"/>
      <c r="L18" s="21">
        <f t="shared" si="2"/>
        <v>0</v>
      </c>
      <c r="M18" s="218"/>
      <c r="N18" s="92"/>
      <c r="O18" s="23"/>
      <c r="P18" s="22"/>
    </row>
    <row r="19" spans="1:16" s="4" customFormat="1" ht="43.5" customHeight="1" x14ac:dyDescent="0.25">
      <c r="A19" s="20">
        <f t="shared" si="0"/>
        <v>7</v>
      </c>
      <c r="B19" s="87"/>
      <c r="C19" s="87"/>
      <c r="D19" s="88"/>
      <c r="E19" s="88"/>
      <c r="F19" s="88"/>
      <c r="G19" s="89"/>
      <c r="H19" s="90"/>
      <c r="I19" s="91"/>
      <c r="J19" s="61">
        <f t="shared" si="1"/>
        <v>0</v>
      </c>
      <c r="K19" s="107"/>
      <c r="L19" s="21">
        <f t="shared" si="2"/>
        <v>0</v>
      </c>
      <c r="M19" s="218"/>
      <c r="N19" s="92"/>
      <c r="O19" s="23"/>
      <c r="P19" s="22"/>
    </row>
    <row r="20" spans="1:16" s="4" customFormat="1" ht="43.5" customHeight="1" x14ac:dyDescent="0.25">
      <c r="A20" s="20">
        <f t="shared" si="0"/>
        <v>8</v>
      </c>
      <c r="B20" s="87"/>
      <c r="C20" s="87"/>
      <c r="D20" s="88"/>
      <c r="E20" s="88"/>
      <c r="F20" s="88"/>
      <c r="G20" s="89"/>
      <c r="H20" s="90"/>
      <c r="I20" s="91"/>
      <c r="J20" s="61">
        <f t="shared" si="1"/>
        <v>0</v>
      </c>
      <c r="K20" s="107"/>
      <c r="L20" s="21">
        <f t="shared" si="2"/>
        <v>0</v>
      </c>
      <c r="M20" s="218"/>
      <c r="N20" s="92"/>
      <c r="O20" s="23"/>
      <c r="P20" s="22"/>
    </row>
    <row r="21" spans="1:16" s="4" customFormat="1" ht="43.5" customHeight="1" x14ac:dyDescent="0.25">
      <c r="A21" s="20">
        <f t="shared" si="0"/>
        <v>9</v>
      </c>
      <c r="B21" s="87"/>
      <c r="C21" s="87"/>
      <c r="D21" s="88"/>
      <c r="E21" s="88"/>
      <c r="F21" s="88"/>
      <c r="G21" s="89"/>
      <c r="H21" s="90"/>
      <c r="I21" s="91"/>
      <c r="J21" s="61">
        <f t="shared" si="1"/>
        <v>0</v>
      </c>
      <c r="K21" s="107"/>
      <c r="L21" s="21">
        <f t="shared" si="2"/>
        <v>0</v>
      </c>
      <c r="M21" s="218"/>
      <c r="N21" s="92"/>
      <c r="O21" s="23"/>
      <c r="P21" s="22"/>
    </row>
    <row r="22" spans="1:16" s="4" customFormat="1" ht="43.5" customHeight="1" x14ac:dyDescent="0.25">
      <c r="A22" s="20">
        <f t="shared" si="0"/>
        <v>10</v>
      </c>
      <c r="B22" s="87"/>
      <c r="C22" s="87"/>
      <c r="D22" s="88"/>
      <c r="E22" s="88"/>
      <c r="F22" s="88"/>
      <c r="G22" s="89"/>
      <c r="H22" s="90"/>
      <c r="I22" s="91"/>
      <c r="J22" s="61">
        <f t="shared" si="1"/>
        <v>0</v>
      </c>
      <c r="K22" s="107"/>
      <c r="L22" s="21">
        <f t="shared" si="2"/>
        <v>0</v>
      </c>
      <c r="M22" s="218"/>
      <c r="N22" s="92"/>
      <c r="O22" s="23"/>
      <c r="P22" s="22"/>
    </row>
    <row r="23" spans="1:16" s="4" customFormat="1" ht="43.5" customHeight="1" x14ac:dyDescent="0.25">
      <c r="A23" s="20">
        <f t="shared" si="0"/>
        <v>11</v>
      </c>
      <c r="B23" s="87"/>
      <c r="C23" s="87"/>
      <c r="D23" s="88"/>
      <c r="E23" s="88"/>
      <c r="F23" s="88"/>
      <c r="G23" s="89"/>
      <c r="H23" s="90"/>
      <c r="I23" s="91"/>
      <c r="J23" s="61">
        <f t="shared" si="1"/>
        <v>0</v>
      </c>
      <c r="K23" s="107"/>
      <c r="L23" s="21">
        <f t="shared" si="2"/>
        <v>0</v>
      </c>
      <c r="M23" s="218"/>
      <c r="N23" s="92"/>
      <c r="O23" s="23"/>
      <c r="P23" s="22"/>
    </row>
    <row r="24" spans="1:16" s="4" customFormat="1" ht="43.5" customHeight="1" x14ac:dyDescent="0.25">
      <c r="A24" s="20">
        <f t="shared" si="0"/>
        <v>12</v>
      </c>
      <c r="B24" s="87"/>
      <c r="C24" s="87"/>
      <c r="D24" s="88"/>
      <c r="E24" s="88"/>
      <c r="F24" s="88"/>
      <c r="G24" s="89"/>
      <c r="H24" s="90"/>
      <c r="I24" s="91"/>
      <c r="J24" s="61">
        <f t="shared" si="1"/>
        <v>0</v>
      </c>
      <c r="K24" s="107"/>
      <c r="L24" s="21">
        <f t="shared" si="2"/>
        <v>0</v>
      </c>
      <c r="M24" s="218"/>
      <c r="N24" s="92"/>
      <c r="O24" s="23"/>
      <c r="P24" s="22"/>
    </row>
    <row r="25" spans="1:16" s="4" customFormat="1" ht="43.5" customHeight="1" x14ac:dyDescent="0.25">
      <c r="A25" s="20">
        <f t="shared" si="0"/>
        <v>13</v>
      </c>
      <c r="B25" s="87"/>
      <c r="C25" s="87"/>
      <c r="D25" s="88"/>
      <c r="E25" s="88"/>
      <c r="F25" s="88"/>
      <c r="G25" s="89"/>
      <c r="H25" s="90"/>
      <c r="I25" s="91"/>
      <c r="J25" s="61">
        <f t="shared" si="1"/>
        <v>0</v>
      </c>
      <c r="K25" s="107"/>
      <c r="L25" s="21">
        <f t="shared" si="2"/>
        <v>0</v>
      </c>
      <c r="M25" s="218"/>
      <c r="N25" s="92"/>
      <c r="O25" s="23"/>
      <c r="P25" s="22"/>
    </row>
    <row r="26" spans="1:16" s="4" customFormat="1" ht="43.5" customHeight="1" x14ac:dyDescent="0.25">
      <c r="A26" s="20">
        <f t="shared" si="0"/>
        <v>14</v>
      </c>
      <c r="B26" s="87"/>
      <c r="C26" s="87"/>
      <c r="D26" s="88"/>
      <c r="E26" s="88"/>
      <c r="F26" s="88"/>
      <c r="G26" s="89"/>
      <c r="H26" s="90"/>
      <c r="I26" s="91"/>
      <c r="J26" s="61">
        <f t="shared" si="1"/>
        <v>0</v>
      </c>
      <c r="K26" s="107"/>
      <c r="L26" s="21">
        <f t="shared" si="2"/>
        <v>0</v>
      </c>
      <c r="M26" s="218"/>
      <c r="N26" s="92"/>
      <c r="O26" s="23"/>
      <c r="P26" s="22"/>
    </row>
    <row r="27" spans="1:16" s="4" customFormat="1" ht="43.5" customHeight="1" x14ac:dyDescent="0.25">
      <c r="A27" s="20">
        <f t="shared" si="0"/>
        <v>15</v>
      </c>
      <c r="B27" s="87"/>
      <c r="C27" s="87"/>
      <c r="D27" s="88"/>
      <c r="E27" s="88"/>
      <c r="F27" s="88"/>
      <c r="G27" s="89"/>
      <c r="H27" s="90"/>
      <c r="I27" s="91"/>
      <c r="J27" s="61">
        <f t="shared" si="1"/>
        <v>0</v>
      </c>
      <c r="K27" s="107"/>
      <c r="L27" s="21">
        <f t="shared" si="2"/>
        <v>0</v>
      </c>
      <c r="M27" s="218"/>
      <c r="N27" s="92"/>
      <c r="O27" s="23"/>
      <c r="P27" s="22"/>
    </row>
    <row r="28" spans="1:16" s="4" customFormat="1" ht="43.5" customHeight="1" x14ac:dyDescent="0.25">
      <c r="A28" s="20">
        <f t="shared" si="0"/>
        <v>16</v>
      </c>
      <c r="B28" s="87"/>
      <c r="C28" s="87"/>
      <c r="D28" s="88"/>
      <c r="E28" s="88"/>
      <c r="F28" s="88"/>
      <c r="G28" s="89"/>
      <c r="H28" s="90"/>
      <c r="I28" s="91"/>
      <c r="J28" s="61">
        <f t="shared" si="1"/>
        <v>0</v>
      </c>
      <c r="K28" s="107"/>
      <c r="L28" s="21">
        <f t="shared" si="2"/>
        <v>0</v>
      </c>
      <c r="M28" s="218"/>
      <c r="N28" s="92"/>
      <c r="O28" s="23"/>
      <c r="P28" s="22"/>
    </row>
    <row r="29" spans="1:16" s="4" customFormat="1" ht="43.5" customHeight="1" x14ac:dyDescent="0.25">
      <c r="A29" s="20">
        <f t="shared" si="0"/>
        <v>17</v>
      </c>
      <c r="B29" s="87"/>
      <c r="C29" s="87"/>
      <c r="D29" s="88"/>
      <c r="E29" s="88"/>
      <c r="F29" s="88"/>
      <c r="G29" s="89"/>
      <c r="H29" s="90"/>
      <c r="I29" s="91"/>
      <c r="J29" s="61">
        <f t="shared" si="1"/>
        <v>0</v>
      </c>
      <c r="K29" s="107"/>
      <c r="L29" s="21">
        <f t="shared" si="2"/>
        <v>0</v>
      </c>
      <c r="M29" s="218"/>
      <c r="N29" s="92"/>
      <c r="O29" s="23"/>
      <c r="P29" s="22"/>
    </row>
    <row r="30" spans="1:16" s="4" customFormat="1" ht="43.5" customHeight="1" x14ac:dyDescent="0.25">
      <c r="A30" s="20">
        <f t="shared" si="0"/>
        <v>18</v>
      </c>
      <c r="B30" s="87"/>
      <c r="C30" s="87"/>
      <c r="D30" s="88"/>
      <c r="E30" s="88"/>
      <c r="F30" s="88"/>
      <c r="G30" s="89"/>
      <c r="H30" s="90"/>
      <c r="I30" s="91"/>
      <c r="J30" s="61">
        <f t="shared" si="1"/>
        <v>0</v>
      </c>
      <c r="K30" s="107"/>
      <c r="L30" s="21">
        <f t="shared" si="2"/>
        <v>0</v>
      </c>
      <c r="M30" s="218"/>
      <c r="N30" s="92"/>
      <c r="O30" s="23"/>
      <c r="P30" s="22"/>
    </row>
    <row r="31" spans="1:16" s="4" customFormat="1" ht="43.5" customHeight="1" x14ac:dyDescent="0.25">
      <c r="A31" s="20">
        <f t="shared" si="0"/>
        <v>19</v>
      </c>
      <c r="B31" s="87"/>
      <c r="C31" s="87"/>
      <c r="D31" s="88"/>
      <c r="E31" s="88"/>
      <c r="F31" s="88"/>
      <c r="G31" s="89"/>
      <c r="H31" s="90"/>
      <c r="I31" s="91"/>
      <c r="J31" s="61">
        <f t="shared" si="1"/>
        <v>0</v>
      </c>
      <c r="K31" s="107"/>
      <c r="L31" s="21">
        <f t="shared" si="2"/>
        <v>0</v>
      </c>
      <c r="M31" s="218"/>
      <c r="N31" s="92"/>
      <c r="O31" s="23"/>
      <c r="P31" s="22"/>
    </row>
    <row r="32" spans="1:16" s="4" customFormat="1" ht="43.5" customHeight="1" x14ac:dyDescent="0.25">
      <c r="A32" s="20">
        <f t="shared" si="0"/>
        <v>20</v>
      </c>
      <c r="B32" s="87"/>
      <c r="C32" s="87"/>
      <c r="D32" s="88"/>
      <c r="E32" s="88"/>
      <c r="F32" s="88"/>
      <c r="G32" s="89"/>
      <c r="H32" s="90"/>
      <c r="I32" s="91"/>
      <c r="J32" s="61">
        <f t="shared" si="1"/>
        <v>0</v>
      </c>
      <c r="K32" s="107"/>
      <c r="L32" s="21">
        <f t="shared" si="2"/>
        <v>0</v>
      </c>
      <c r="M32" s="218"/>
      <c r="N32" s="92"/>
      <c r="O32" s="23"/>
      <c r="P32" s="22"/>
    </row>
    <row r="33" spans="1:16" s="4" customFormat="1" ht="43.5" customHeight="1" x14ac:dyDescent="0.25">
      <c r="A33" s="20">
        <f t="shared" si="0"/>
        <v>21</v>
      </c>
      <c r="B33" s="87"/>
      <c r="C33" s="87"/>
      <c r="D33" s="88"/>
      <c r="E33" s="88"/>
      <c r="F33" s="88"/>
      <c r="G33" s="89"/>
      <c r="H33" s="90"/>
      <c r="I33" s="91"/>
      <c r="J33" s="61">
        <f t="shared" si="1"/>
        <v>0</v>
      </c>
      <c r="K33" s="107"/>
      <c r="L33" s="21">
        <f t="shared" si="2"/>
        <v>0</v>
      </c>
      <c r="M33" s="218"/>
      <c r="N33" s="92"/>
      <c r="O33" s="23"/>
      <c r="P33" s="22"/>
    </row>
    <row r="34" spans="1:16" s="4" customFormat="1" ht="43.5" customHeight="1" x14ac:dyDescent="0.25">
      <c r="A34" s="20">
        <f t="shared" si="0"/>
        <v>22</v>
      </c>
      <c r="B34" s="87"/>
      <c r="C34" s="87"/>
      <c r="D34" s="96"/>
      <c r="E34" s="96"/>
      <c r="F34" s="96"/>
      <c r="G34" s="87"/>
      <c r="H34" s="97"/>
      <c r="I34" s="98"/>
      <c r="J34" s="62">
        <f t="shared" si="1"/>
        <v>0</v>
      </c>
      <c r="K34" s="109"/>
      <c r="L34" s="21">
        <f t="shared" si="2"/>
        <v>0</v>
      </c>
      <c r="M34" s="218"/>
      <c r="N34" s="92"/>
      <c r="O34" s="23"/>
      <c r="P34" s="22"/>
    </row>
    <row r="35" spans="1:16" s="4" customFormat="1" ht="43.5" customHeight="1" x14ac:dyDescent="0.25">
      <c r="A35" s="20">
        <f t="shared" si="0"/>
        <v>23</v>
      </c>
      <c r="B35" s="87"/>
      <c r="C35" s="87"/>
      <c r="D35" s="96"/>
      <c r="E35" s="96"/>
      <c r="F35" s="96"/>
      <c r="G35" s="87"/>
      <c r="H35" s="97"/>
      <c r="I35" s="98"/>
      <c r="J35" s="62">
        <f t="shared" si="1"/>
        <v>0</v>
      </c>
      <c r="K35" s="109"/>
      <c r="L35" s="21">
        <f t="shared" si="2"/>
        <v>0</v>
      </c>
      <c r="M35" s="218"/>
      <c r="N35" s="92"/>
      <c r="O35" s="23"/>
      <c r="P35" s="22"/>
    </row>
    <row r="36" spans="1:16" s="4" customFormat="1" ht="43.5" customHeight="1" x14ac:dyDescent="0.25">
      <c r="A36" s="20">
        <f t="shared" si="0"/>
        <v>24</v>
      </c>
      <c r="B36" s="113"/>
      <c r="C36" s="113"/>
      <c r="D36" s="114"/>
      <c r="E36" s="114"/>
      <c r="F36" s="114"/>
      <c r="G36" s="87"/>
      <c r="H36" s="115"/>
      <c r="I36" s="116"/>
      <c r="J36" s="144">
        <f t="shared" si="1"/>
        <v>0</v>
      </c>
      <c r="K36" s="135"/>
      <c r="L36" s="117">
        <f t="shared" si="2"/>
        <v>0</v>
      </c>
      <c r="M36" s="219"/>
      <c r="N36" s="118"/>
      <c r="O36" s="136"/>
      <c r="P36" s="119"/>
    </row>
    <row r="37" spans="1:16" s="4" customFormat="1" ht="43.5" customHeight="1" x14ac:dyDescent="0.25">
      <c r="A37" s="20">
        <f t="shared" si="0"/>
        <v>25</v>
      </c>
      <c r="B37" s="113"/>
      <c r="C37" s="113"/>
      <c r="D37" s="114"/>
      <c r="E37" s="114"/>
      <c r="F37" s="114"/>
      <c r="G37" s="87"/>
      <c r="H37" s="115"/>
      <c r="I37" s="116"/>
      <c r="J37" s="144">
        <f t="shared" si="1"/>
        <v>0</v>
      </c>
      <c r="K37" s="135"/>
      <c r="L37" s="117">
        <f t="shared" si="2"/>
        <v>0</v>
      </c>
      <c r="M37" s="219"/>
      <c r="N37" s="118"/>
      <c r="O37" s="136"/>
      <c r="P37" s="119"/>
    </row>
    <row r="38" spans="1:16" s="4" customFormat="1" ht="43.5" customHeight="1" x14ac:dyDescent="0.25">
      <c r="A38" s="20">
        <f t="shared" si="0"/>
        <v>26</v>
      </c>
      <c r="B38" s="113"/>
      <c r="C38" s="113"/>
      <c r="D38" s="114"/>
      <c r="E38" s="114"/>
      <c r="F38" s="114"/>
      <c r="G38" s="87"/>
      <c r="H38" s="115"/>
      <c r="I38" s="116"/>
      <c r="J38" s="144">
        <f t="shared" si="1"/>
        <v>0</v>
      </c>
      <c r="K38" s="135"/>
      <c r="L38" s="117">
        <f t="shared" si="2"/>
        <v>0</v>
      </c>
      <c r="M38" s="219"/>
      <c r="N38" s="118"/>
      <c r="O38" s="136"/>
      <c r="P38" s="119"/>
    </row>
    <row r="39" spans="1:16" s="4" customFormat="1" ht="43.5" customHeight="1" x14ac:dyDescent="0.25">
      <c r="A39" s="20">
        <f t="shared" si="0"/>
        <v>27</v>
      </c>
      <c r="B39" s="113"/>
      <c r="C39" s="113"/>
      <c r="D39" s="114"/>
      <c r="E39" s="114"/>
      <c r="F39" s="114"/>
      <c r="G39" s="87"/>
      <c r="H39" s="115"/>
      <c r="I39" s="116"/>
      <c r="J39" s="144">
        <f t="shared" si="1"/>
        <v>0</v>
      </c>
      <c r="K39" s="135"/>
      <c r="L39" s="117">
        <f t="shared" si="2"/>
        <v>0</v>
      </c>
      <c r="M39" s="219"/>
      <c r="N39" s="118"/>
      <c r="O39" s="136"/>
      <c r="P39" s="119"/>
    </row>
    <row r="40" spans="1:16" s="4" customFormat="1" ht="43.5" customHeight="1" x14ac:dyDescent="0.25">
      <c r="A40" s="20">
        <f t="shared" si="0"/>
        <v>28</v>
      </c>
      <c r="B40" s="113"/>
      <c r="C40" s="113"/>
      <c r="D40" s="114"/>
      <c r="E40" s="114"/>
      <c r="F40" s="114"/>
      <c r="G40" s="87"/>
      <c r="H40" s="115"/>
      <c r="I40" s="116"/>
      <c r="J40" s="144">
        <f t="shared" si="1"/>
        <v>0</v>
      </c>
      <c r="K40" s="135"/>
      <c r="L40" s="117">
        <f t="shared" si="2"/>
        <v>0</v>
      </c>
      <c r="M40" s="219"/>
      <c r="N40" s="118"/>
      <c r="O40" s="136"/>
      <c r="P40" s="119"/>
    </row>
    <row r="41" spans="1:16" s="4" customFormat="1" ht="43.5" customHeight="1" x14ac:dyDescent="0.25">
      <c r="A41" s="20">
        <f t="shared" si="0"/>
        <v>29</v>
      </c>
      <c r="B41" s="113"/>
      <c r="C41" s="113"/>
      <c r="D41" s="114"/>
      <c r="E41" s="114"/>
      <c r="F41" s="114"/>
      <c r="G41" s="87"/>
      <c r="H41" s="115"/>
      <c r="I41" s="116"/>
      <c r="J41" s="144">
        <f t="shared" si="1"/>
        <v>0</v>
      </c>
      <c r="K41" s="135"/>
      <c r="L41" s="117">
        <f t="shared" si="2"/>
        <v>0</v>
      </c>
      <c r="M41" s="219"/>
      <c r="N41" s="118"/>
      <c r="O41" s="136"/>
      <c r="P41" s="119"/>
    </row>
    <row r="42" spans="1:16" s="4" customFormat="1" ht="43.5" customHeight="1" x14ac:dyDescent="0.25">
      <c r="A42" s="20">
        <f t="shared" si="0"/>
        <v>30</v>
      </c>
      <c r="B42" s="113"/>
      <c r="C42" s="113"/>
      <c r="D42" s="114"/>
      <c r="E42" s="114"/>
      <c r="F42" s="114"/>
      <c r="G42" s="87"/>
      <c r="H42" s="115"/>
      <c r="I42" s="116"/>
      <c r="J42" s="144">
        <f t="shared" si="1"/>
        <v>0</v>
      </c>
      <c r="K42" s="135"/>
      <c r="L42" s="117">
        <f t="shared" si="2"/>
        <v>0</v>
      </c>
      <c r="M42" s="219"/>
      <c r="N42" s="118"/>
      <c r="O42" s="136"/>
      <c r="P42" s="119"/>
    </row>
    <row r="43" spans="1:16" s="4" customFormat="1" ht="43.5" customHeight="1" x14ac:dyDescent="0.25">
      <c r="A43" s="20">
        <f t="shared" si="0"/>
        <v>31</v>
      </c>
      <c r="B43" s="113"/>
      <c r="C43" s="113"/>
      <c r="D43" s="114"/>
      <c r="E43" s="114"/>
      <c r="F43" s="114"/>
      <c r="G43" s="87"/>
      <c r="H43" s="115"/>
      <c r="I43" s="116"/>
      <c r="J43" s="144">
        <f t="shared" si="1"/>
        <v>0</v>
      </c>
      <c r="K43" s="135"/>
      <c r="L43" s="117">
        <f t="shared" si="2"/>
        <v>0</v>
      </c>
      <c r="M43" s="219"/>
      <c r="N43" s="118"/>
      <c r="O43" s="136"/>
      <c r="P43" s="119"/>
    </row>
    <row r="44" spans="1:16" s="4" customFormat="1" ht="43.5" customHeight="1" x14ac:dyDescent="0.25">
      <c r="A44" s="20">
        <f t="shared" si="0"/>
        <v>32</v>
      </c>
      <c r="B44" s="113"/>
      <c r="C44" s="113"/>
      <c r="D44" s="114"/>
      <c r="E44" s="114"/>
      <c r="F44" s="114"/>
      <c r="G44" s="87"/>
      <c r="H44" s="115"/>
      <c r="I44" s="116"/>
      <c r="J44" s="144">
        <f t="shared" si="1"/>
        <v>0</v>
      </c>
      <c r="K44" s="135"/>
      <c r="L44" s="117">
        <f t="shared" si="2"/>
        <v>0</v>
      </c>
      <c r="M44" s="219"/>
      <c r="N44" s="118"/>
      <c r="O44" s="136"/>
      <c r="P44" s="119"/>
    </row>
    <row r="45" spans="1:16" s="4" customFormat="1" ht="43.5" customHeight="1" x14ac:dyDescent="0.25">
      <c r="A45" s="20">
        <f t="shared" si="0"/>
        <v>33</v>
      </c>
      <c r="B45" s="113"/>
      <c r="C45" s="113"/>
      <c r="D45" s="114"/>
      <c r="E45" s="114"/>
      <c r="F45" s="114"/>
      <c r="G45" s="87"/>
      <c r="H45" s="115"/>
      <c r="I45" s="116"/>
      <c r="J45" s="144">
        <f t="shared" si="1"/>
        <v>0</v>
      </c>
      <c r="K45" s="135"/>
      <c r="L45" s="117">
        <f t="shared" si="2"/>
        <v>0</v>
      </c>
      <c r="M45" s="219"/>
      <c r="N45" s="118"/>
      <c r="O45" s="136"/>
      <c r="P45" s="119"/>
    </row>
    <row r="46" spans="1:16" s="4" customFormat="1" ht="43.5" customHeight="1" x14ac:dyDescent="0.25">
      <c r="A46" s="20">
        <f t="shared" si="0"/>
        <v>34</v>
      </c>
      <c r="B46" s="113"/>
      <c r="C46" s="113"/>
      <c r="D46" s="114"/>
      <c r="E46" s="114"/>
      <c r="F46" s="114"/>
      <c r="G46" s="87"/>
      <c r="H46" s="115"/>
      <c r="I46" s="116"/>
      <c r="J46" s="144">
        <f t="shared" si="1"/>
        <v>0</v>
      </c>
      <c r="K46" s="135"/>
      <c r="L46" s="117">
        <f t="shared" si="2"/>
        <v>0</v>
      </c>
      <c r="M46" s="219"/>
      <c r="N46" s="118"/>
      <c r="O46" s="136"/>
      <c r="P46" s="119"/>
    </row>
    <row r="47" spans="1:16" s="4" customFormat="1" ht="43.5" customHeight="1" x14ac:dyDescent="0.25">
      <c r="A47" s="20">
        <f t="shared" si="0"/>
        <v>35</v>
      </c>
      <c r="B47" s="113"/>
      <c r="C47" s="113"/>
      <c r="D47" s="114"/>
      <c r="E47" s="114"/>
      <c r="F47" s="114"/>
      <c r="G47" s="87"/>
      <c r="H47" s="115"/>
      <c r="I47" s="116"/>
      <c r="J47" s="144">
        <f t="shared" si="1"/>
        <v>0</v>
      </c>
      <c r="K47" s="135"/>
      <c r="L47" s="117">
        <f t="shared" si="2"/>
        <v>0</v>
      </c>
      <c r="M47" s="219"/>
      <c r="N47" s="118"/>
      <c r="O47" s="136"/>
      <c r="P47" s="119"/>
    </row>
    <row r="48" spans="1:16" s="4" customFormat="1" ht="43.5" customHeight="1" x14ac:dyDescent="0.25">
      <c r="A48" s="20">
        <f t="shared" si="0"/>
        <v>36</v>
      </c>
      <c r="B48" s="113"/>
      <c r="C48" s="113"/>
      <c r="D48" s="114"/>
      <c r="E48" s="114"/>
      <c r="F48" s="114"/>
      <c r="G48" s="87"/>
      <c r="H48" s="115"/>
      <c r="I48" s="116"/>
      <c r="J48" s="144">
        <f t="shared" si="1"/>
        <v>0</v>
      </c>
      <c r="K48" s="135"/>
      <c r="L48" s="117">
        <f t="shared" si="2"/>
        <v>0</v>
      </c>
      <c r="M48" s="219"/>
      <c r="N48" s="118"/>
      <c r="O48" s="136"/>
      <c r="P48" s="119"/>
    </row>
    <row r="49" spans="1:16" s="4" customFormat="1" ht="43.5" customHeight="1" x14ac:dyDescent="0.25">
      <c r="A49" s="20">
        <f t="shared" si="0"/>
        <v>37</v>
      </c>
      <c r="B49" s="113"/>
      <c r="C49" s="113"/>
      <c r="D49" s="114"/>
      <c r="E49" s="114"/>
      <c r="F49" s="114"/>
      <c r="G49" s="87"/>
      <c r="H49" s="115"/>
      <c r="I49" s="116"/>
      <c r="J49" s="144">
        <f t="shared" si="1"/>
        <v>0</v>
      </c>
      <c r="K49" s="135"/>
      <c r="L49" s="117">
        <f t="shared" si="2"/>
        <v>0</v>
      </c>
      <c r="M49" s="219"/>
      <c r="N49" s="118"/>
      <c r="O49" s="136"/>
      <c r="P49" s="119"/>
    </row>
    <row r="50" spans="1:16" s="4" customFormat="1" ht="43.5" customHeight="1" x14ac:dyDescent="0.25">
      <c r="A50" s="20">
        <f t="shared" si="0"/>
        <v>38</v>
      </c>
      <c r="B50" s="113"/>
      <c r="C50" s="113"/>
      <c r="D50" s="114"/>
      <c r="E50" s="114"/>
      <c r="F50" s="114"/>
      <c r="G50" s="87"/>
      <c r="H50" s="115"/>
      <c r="I50" s="116"/>
      <c r="J50" s="144">
        <f t="shared" si="1"/>
        <v>0</v>
      </c>
      <c r="K50" s="135"/>
      <c r="L50" s="117">
        <f t="shared" si="2"/>
        <v>0</v>
      </c>
      <c r="M50" s="219"/>
      <c r="N50" s="118"/>
      <c r="O50" s="136"/>
      <c r="P50" s="119"/>
    </row>
    <row r="51" spans="1:16" s="4" customFormat="1" ht="43.5" customHeight="1" x14ac:dyDescent="0.25">
      <c r="A51" s="20">
        <f t="shared" si="0"/>
        <v>39</v>
      </c>
      <c r="B51" s="113"/>
      <c r="C51" s="113"/>
      <c r="D51" s="114"/>
      <c r="E51" s="114"/>
      <c r="F51" s="114"/>
      <c r="G51" s="87"/>
      <c r="H51" s="115"/>
      <c r="I51" s="116"/>
      <c r="J51" s="144">
        <f t="shared" si="1"/>
        <v>0</v>
      </c>
      <c r="K51" s="135"/>
      <c r="L51" s="117">
        <f t="shared" si="2"/>
        <v>0</v>
      </c>
      <c r="M51" s="219"/>
      <c r="N51" s="118"/>
      <c r="O51" s="136"/>
      <c r="P51" s="119"/>
    </row>
    <row r="52" spans="1:16" s="4" customFormat="1" ht="43.5" customHeight="1" thickBot="1" x14ac:dyDescent="0.3">
      <c r="A52" s="24">
        <f t="shared" si="0"/>
        <v>40</v>
      </c>
      <c r="B52" s="99"/>
      <c r="C52" s="99"/>
      <c r="D52" s="100"/>
      <c r="E52" s="100"/>
      <c r="F52" s="100"/>
      <c r="G52" s="99"/>
      <c r="H52" s="101"/>
      <c r="I52" s="102"/>
      <c r="J52" s="63">
        <f t="shared" si="1"/>
        <v>0</v>
      </c>
      <c r="K52" s="111"/>
      <c r="L52" s="25">
        <f t="shared" si="2"/>
        <v>0</v>
      </c>
      <c r="M52" s="221"/>
      <c r="N52" s="94"/>
      <c r="O52" s="27"/>
      <c r="P52" s="26"/>
    </row>
    <row r="53" spans="1:16" s="4" customFormat="1" x14ac:dyDescent="0.25">
      <c r="J53" s="58"/>
      <c r="K53" s="58"/>
    </row>
    <row r="54" spans="1:16" s="4" customFormat="1" x14ac:dyDescent="0.25">
      <c r="J54" s="58"/>
      <c r="K54" s="58"/>
    </row>
    <row r="55" spans="1:16" s="4" customFormat="1" x14ac:dyDescent="0.25">
      <c r="J55" s="58"/>
      <c r="K55" s="58"/>
    </row>
    <row r="56" spans="1:16" s="4" customFormat="1" x14ac:dyDescent="0.25">
      <c r="J56" s="58"/>
      <c r="K56" s="58"/>
    </row>
    <row r="57" spans="1:16" s="4" customFormat="1" x14ac:dyDescent="0.25">
      <c r="J57" s="58"/>
      <c r="K57" s="58"/>
    </row>
    <row r="58" spans="1:16" s="4" customFormat="1" x14ac:dyDescent="0.25">
      <c r="J58" s="58"/>
      <c r="K58" s="58"/>
    </row>
    <row r="59" spans="1:16" s="4" customFormat="1" x14ac:dyDescent="0.25">
      <c r="J59" s="58"/>
      <c r="K59" s="58"/>
    </row>
    <row r="60" spans="1:16" s="4" customFormat="1" x14ac:dyDescent="0.25">
      <c r="J60" s="58"/>
      <c r="K60" s="58"/>
    </row>
  </sheetData>
  <sheetProtection sheet="1" objects="1" scenarios="1" selectLockedCells="1"/>
  <mergeCells count="12">
    <mergeCell ref="B11:I11"/>
    <mergeCell ref="H2:I2"/>
    <mergeCell ref="J2:N2"/>
    <mergeCell ref="H3:I3"/>
    <mergeCell ref="J3:N3"/>
    <mergeCell ref="H4:I4"/>
    <mergeCell ref="J4:N4"/>
    <mergeCell ref="H6:I6"/>
    <mergeCell ref="J6:O6"/>
    <mergeCell ref="B8:J8"/>
    <mergeCell ref="D9:F9"/>
    <mergeCell ref="O9:P9"/>
  </mergeCells>
  <pageMargins left="0.25" right="0.25"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60"/>
  <sheetViews>
    <sheetView showGridLines="0" topLeftCell="A3" zoomScale="69" zoomScaleNormal="69" workbookViewId="0">
      <selection activeCell="N15" sqref="N15"/>
    </sheetView>
  </sheetViews>
  <sheetFormatPr defaultColWidth="9.28515625" defaultRowHeight="15" x14ac:dyDescent="0.25"/>
  <cols>
    <col min="1" max="1" width="5.28515625" style="1" customWidth="1"/>
    <col min="2" max="3" width="29.7109375" style="1" customWidth="1"/>
    <col min="4" max="4" width="16.28515625" style="1" customWidth="1"/>
    <col min="5" max="5" width="17.28515625" style="1" customWidth="1"/>
    <col min="6" max="6" width="15.28515625" style="1" customWidth="1"/>
    <col min="7" max="7" width="35.42578125" style="1" customWidth="1"/>
    <col min="8" max="9" width="12.28515625" style="1" customWidth="1"/>
    <col min="10" max="10" width="15.42578125" style="58" customWidth="1"/>
    <col min="11" max="11" width="27" style="58" customWidth="1"/>
    <col min="12" max="12" width="15.42578125" style="1" customWidth="1"/>
    <col min="13" max="13" width="24" style="1" customWidth="1"/>
    <col min="14" max="14" width="15.42578125" style="1" customWidth="1"/>
    <col min="15" max="15" width="42.140625" style="1" customWidth="1"/>
    <col min="16" max="16" width="13.28515625" style="1" customWidth="1"/>
    <col min="17" max="16384" width="9.28515625" style="1"/>
  </cols>
  <sheetData>
    <row r="1" spans="1:16" ht="38.25" x14ac:dyDescent="0.25">
      <c r="A1" s="70"/>
    </row>
    <row r="2" spans="1:16" ht="35.25" x14ac:dyDescent="0.3">
      <c r="A2" s="74"/>
      <c r="H2" s="242" t="s">
        <v>10</v>
      </c>
      <c r="I2" s="242"/>
      <c r="J2" s="243">
        <f>Copertina!B23</f>
        <v>0</v>
      </c>
      <c r="K2" s="243"/>
      <c r="L2" s="243"/>
      <c r="M2" s="243"/>
      <c r="N2" s="243"/>
    </row>
    <row r="3" spans="1:16" ht="18.75" x14ac:dyDescent="0.3">
      <c r="A3" s="75"/>
      <c r="B3" s="75"/>
      <c r="C3" s="75"/>
      <c r="H3" s="242" t="s">
        <v>44</v>
      </c>
      <c r="I3" s="242"/>
      <c r="J3" s="243">
        <f>Copertina!B25</f>
        <v>0</v>
      </c>
      <c r="K3" s="243"/>
      <c r="L3" s="243"/>
      <c r="M3" s="243"/>
      <c r="N3" s="243"/>
    </row>
    <row r="4" spans="1:16" ht="18.75" x14ac:dyDescent="0.3">
      <c r="H4" s="242" t="s">
        <v>20</v>
      </c>
      <c r="I4" s="242"/>
      <c r="J4" s="243">
        <f>Copertina!B27</f>
        <v>0</v>
      </c>
      <c r="K4" s="243"/>
      <c r="L4" s="243"/>
      <c r="M4" s="243"/>
      <c r="N4" s="243"/>
    </row>
    <row r="6" spans="1:16" ht="21" x14ac:dyDescent="0.35">
      <c r="H6" s="242" t="s">
        <v>52</v>
      </c>
      <c r="I6" s="242"/>
      <c r="J6" s="272" t="s">
        <v>47</v>
      </c>
      <c r="K6" s="273"/>
      <c r="L6" s="273"/>
      <c r="M6" s="273"/>
      <c r="N6" s="273"/>
      <c r="O6" s="274"/>
    </row>
    <row r="7" spans="1:16" ht="15.75" x14ac:dyDescent="0.25">
      <c r="B7" s="255"/>
      <c r="C7" s="255"/>
      <c r="D7" s="255"/>
      <c r="E7" s="255"/>
      <c r="F7" s="255"/>
      <c r="G7" s="255"/>
      <c r="H7" s="255"/>
      <c r="I7" s="255"/>
      <c r="J7" s="255"/>
      <c r="K7" s="55"/>
    </row>
    <row r="8" spans="1:16" ht="16.5" thickBot="1" x14ac:dyDescent="0.3">
      <c r="B8" s="149"/>
      <c r="C8" s="149"/>
      <c r="D8" s="149"/>
      <c r="E8" s="149"/>
      <c r="F8" s="149"/>
      <c r="G8" s="149"/>
      <c r="H8" s="149"/>
      <c r="I8" s="149"/>
      <c r="J8" s="149"/>
      <c r="K8" s="55"/>
    </row>
    <row r="9" spans="1:16" s="4" customFormat="1" ht="15" customHeight="1" thickBot="1" x14ac:dyDescent="0.3">
      <c r="D9" s="250" t="s">
        <v>78</v>
      </c>
      <c r="E9" s="251"/>
      <c r="F9" s="252"/>
      <c r="G9" s="3"/>
      <c r="H9" s="3"/>
      <c r="I9" s="3"/>
      <c r="J9" s="56"/>
      <c r="K9" s="56"/>
      <c r="L9" s="3"/>
      <c r="M9" s="3"/>
      <c r="N9" s="3"/>
      <c r="O9" s="247" t="s">
        <v>27</v>
      </c>
      <c r="P9" s="248"/>
    </row>
    <row r="10" spans="1:16" s="4" customFormat="1" ht="75.75" customHeight="1" thickBot="1" x14ac:dyDescent="0.3">
      <c r="A10" s="5" t="s">
        <v>5</v>
      </c>
      <c r="B10" s="6" t="s">
        <v>44</v>
      </c>
      <c r="C10" s="6" t="s">
        <v>36</v>
      </c>
      <c r="D10" s="7" t="s">
        <v>2</v>
      </c>
      <c r="E10" s="7" t="s">
        <v>1</v>
      </c>
      <c r="F10" s="7" t="s">
        <v>3</v>
      </c>
      <c r="G10" s="6" t="s">
        <v>4</v>
      </c>
      <c r="H10" s="6" t="s">
        <v>16</v>
      </c>
      <c r="I10" s="8" t="s">
        <v>17</v>
      </c>
      <c r="J10" s="60" t="s">
        <v>24</v>
      </c>
      <c r="K10" s="57" t="s">
        <v>25</v>
      </c>
      <c r="L10" s="9" t="s">
        <v>50</v>
      </c>
      <c r="M10" s="10" t="s">
        <v>79</v>
      </c>
      <c r="N10" s="10" t="s">
        <v>14</v>
      </c>
      <c r="O10" s="11" t="s">
        <v>15</v>
      </c>
      <c r="P10" s="12" t="s">
        <v>51</v>
      </c>
    </row>
    <row r="11" spans="1:16" s="4" customFormat="1" ht="15.6" customHeight="1" thickBot="1" x14ac:dyDescent="0.3">
      <c r="A11" s="13"/>
      <c r="B11" s="253" t="s">
        <v>8</v>
      </c>
      <c r="C11" s="254"/>
      <c r="D11" s="254"/>
      <c r="E11" s="254"/>
      <c r="F11" s="254"/>
      <c r="G11" s="254"/>
      <c r="H11" s="254"/>
      <c r="I11" s="254"/>
      <c r="J11" s="14">
        <f>SUM(J13:J52)</f>
        <v>0</v>
      </c>
      <c r="K11" s="14">
        <f>SUM(K13:K52)</f>
        <v>0</v>
      </c>
      <c r="L11" s="14">
        <f>SUM(L13:L52)</f>
        <v>0</v>
      </c>
      <c r="M11" s="161"/>
      <c r="N11" s="15"/>
      <c r="O11" s="16">
        <f>SUM(O13:O52)</f>
        <v>0</v>
      </c>
      <c r="P11" s="17">
        <f>SUM(P13:P52)</f>
        <v>0</v>
      </c>
    </row>
    <row r="12" spans="1:16" s="4" customFormat="1" ht="36" customHeight="1" x14ac:dyDescent="0.25">
      <c r="A12" s="28"/>
      <c r="B12" s="33" t="s">
        <v>77</v>
      </c>
      <c r="C12" s="33" t="s">
        <v>39</v>
      </c>
      <c r="D12" s="34" t="s">
        <v>18</v>
      </c>
      <c r="E12" s="34">
        <v>23</v>
      </c>
      <c r="F12" s="35">
        <v>45013</v>
      </c>
      <c r="G12" s="33" t="s">
        <v>34</v>
      </c>
      <c r="H12" s="29">
        <v>500</v>
      </c>
      <c r="I12" s="50">
        <v>0.2</v>
      </c>
      <c r="J12" s="52">
        <f>+I12*H12</f>
        <v>100</v>
      </c>
      <c r="K12" s="54">
        <f>+J12*0.22</f>
        <v>22</v>
      </c>
      <c r="L12" s="31">
        <f>+K12+J12</f>
        <v>122</v>
      </c>
      <c r="M12" s="33" t="s">
        <v>80</v>
      </c>
      <c r="N12" s="32">
        <v>45041</v>
      </c>
      <c r="O12" s="23"/>
      <c r="P12" s="22"/>
    </row>
    <row r="13" spans="1:16" s="4" customFormat="1" ht="43.5" customHeight="1" x14ac:dyDescent="0.25">
      <c r="A13" s="20">
        <f t="shared" ref="A13:A52" si="0">+A12+1</f>
        <v>1</v>
      </c>
      <c r="B13" s="87"/>
      <c r="C13" s="87"/>
      <c r="D13" s="88"/>
      <c r="E13" s="88"/>
      <c r="F13" s="88"/>
      <c r="G13" s="89"/>
      <c r="H13" s="90"/>
      <c r="I13" s="91"/>
      <c r="J13" s="61">
        <f t="shared" ref="J13:J52" si="1">+I13*H13</f>
        <v>0</v>
      </c>
      <c r="K13" s="107"/>
      <c r="L13" s="21">
        <f t="shared" ref="L13:L52" si="2">+K13+J13</f>
        <v>0</v>
      </c>
      <c r="M13" s="218"/>
      <c r="N13" s="92"/>
      <c r="O13" s="23"/>
      <c r="P13" s="22"/>
    </row>
    <row r="14" spans="1:16" s="4" customFormat="1" ht="43.5" customHeight="1" x14ac:dyDescent="0.25">
      <c r="A14" s="20">
        <f t="shared" si="0"/>
        <v>2</v>
      </c>
      <c r="B14" s="87"/>
      <c r="C14" s="87"/>
      <c r="D14" s="88"/>
      <c r="E14" s="88"/>
      <c r="F14" s="88"/>
      <c r="G14" s="89"/>
      <c r="H14" s="90"/>
      <c r="I14" s="91"/>
      <c r="J14" s="61">
        <f t="shared" si="1"/>
        <v>0</v>
      </c>
      <c r="K14" s="107"/>
      <c r="L14" s="21">
        <f t="shared" si="2"/>
        <v>0</v>
      </c>
      <c r="M14" s="218"/>
      <c r="N14" s="92"/>
      <c r="O14" s="23"/>
      <c r="P14" s="22"/>
    </row>
    <row r="15" spans="1:16" s="4" customFormat="1" ht="43.5" customHeight="1" x14ac:dyDescent="0.25">
      <c r="A15" s="20">
        <f t="shared" si="0"/>
        <v>3</v>
      </c>
      <c r="B15" s="87"/>
      <c r="C15" s="87"/>
      <c r="D15" s="88"/>
      <c r="E15" s="88"/>
      <c r="F15" s="88"/>
      <c r="G15" s="89"/>
      <c r="H15" s="90"/>
      <c r="I15" s="91"/>
      <c r="J15" s="61">
        <f t="shared" si="1"/>
        <v>0</v>
      </c>
      <c r="K15" s="107"/>
      <c r="L15" s="21">
        <f t="shared" si="2"/>
        <v>0</v>
      </c>
      <c r="M15" s="218"/>
      <c r="N15" s="92"/>
      <c r="O15" s="23"/>
      <c r="P15" s="22"/>
    </row>
    <row r="16" spans="1:16" s="4" customFormat="1" ht="43.5" customHeight="1" x14ac:dyDescent="0.25">
      <c r="A16" s="20">
        <f t="shared" si="0"/>
        <v>4</v>
      </c>
      <c r="B16" s="87"/>
      <c r="C16" s="87"/>
      <c r="D16" s="88"/>
      <c r="E16" s="88"/>
      <c r="F16" s="88"/>
      <c r="G16" s="89"/>
      <c r="H16" s="90"/>
      <c r="I16" s="91"/>
      <c r="J16" s="61">
        <f t="shared" si="1"/>
        <v>0</v>
      </c>
      <c r="K16" s="107"/>
      <c r="L16" s="21">
        <f t="shared" si="2"/>
        <v>0</v>
      </c>
      <c r="M16" s="218"/>
      <c r="N16" s="92"/>
      <c r="O16" s="23"/>
      <c r="P16" s="22"/>
    </row>
    <row r="17" spans="1:16" s="4" customFormat="1" ht="43.5" customHeight="1" x14ac:dyDescent="0.25">
      <c r="A17" s="20">
        <f t="shared" si="0"/>
        <v>5</v>
      </c>
      <c r="B17" s="87"/>
      <c r="C17" s="87"/>
      <c r="D17" s="88"/>
      <c r="E17" s="88"/>
      <c r="F17" s="88"/>
      <c r="G17" s="89"/>
      <c r="H17" s="90"/>
      <c r="I17" s="91"/>
      <c r="J17" s="61">
        <f t="shared" si="1"/>
        <v>0</v>
      </c>
      <c r="K17" s="107"/>
      <c r="L17" s="21">
        <f t="shared" si="2"/>
        <v>0</v>
      </c>
      <c r="M17" s="218"/>
      <c r="N17" s="92"/>
      <c r="O17" s="23"/>
      <c r="P17" s="22"/>
    </row>
    <row r="18" spans="1:16" s="4" customFormat="1" ht="43.5" customHeight="1" x14ac:dyDescent="0.25">
      <c r="A18" s="20">
        <f t="shared" si="0"/>
        <v>6</v>
      </c>
      <c r="B18" s="87"/>
      <c r="C18" s="87"/>
      <c r="D18" s="88"/>
      <c r="E18" s="88"/>
      <c r="F18" s="88"/>
      <c r="G18" s="89"/>
      <c r="H18" s="90"/>
      <c r="I18" s="91"/>
      <c r="J18" s="61">
        <f t="shared" si="1"/>
        <v>0</v>
      </c>
      <c r="K18" s="107"/>
      <c r="L18" s="21">
        <f t="shared" si="2"/>
        <v>0</v>
      </c>
      <c r="M18" s="218"/>
      <c r="N18" s="92"/>
      <c r="O18" s="23"/>
      <c r="P18" s="22"/>
    </row>
    <row r="19" spans="1:16" s="4" customFormat="1" ht="43.5" customHeight="1" x14ac:dyDescent="0.25">
      <c r="A19" s="20">
        <f t="shared" si="0"/>
        <v>7</v>
      </c>
      <c r="B19" s="87"/>
      <c r="C19" s="87"/>
      <c r="D19" s="88"/>
      <c r="E19" s="88"/>
      <c r="F19" s="88"/>
      <c r="G19" s="89"/>
      <c r="H19" s="90"/>
      <c r="I19" s="91"/>
      <c r="J19" s="61">
        <f t="shared" si="1"/>
        <v>0</v>
      </c>
      <c r="K19" s="107"/>
      <c r="L19" s="21">
        <f t="shared" si="2"/>
        <v>0</v>
      </c>
      <c r="M19" s="218"/>
      <c r="N19" s="92"/>
      <c r="O19" s="23"/>
      <c r="P19" s="22"/>
    </row>
    <row r="20" spans="1:16" s="4" customFormat="1" ht="43.5" customHeight="1" x14ac:dyDescent="0.25">
      <c r="A20" s="20">
        <f t="shared" si="0"/>
        <v>8</v>
      </c>
      <c r="B20" s="87"/>
      <c r="C20" s="87"/>
      <c r="D20" s="88"/>
      <c r="E20" s="88"/>
      <c r="F20" s="88"/>
      <c r="G20" s="89"/>
      <c r="H20" s="90"/>
      <c r="I20" s="91"/>
      <c r="J20" s="61">
        <f t="shared" si="1"/>
        <v>0</v>
      </c>
      <c r="K20" s="107"/>
      <c r="L20" s="21">
        <f t="shared" si="2"/>
        <v>0</v>
      </c>
      <c r="M20" s="218"/>
      <c r="N20" s="92"/>
      <c r="O20" s="23"/>
      <c r="P20" s="22"/>
    </row>
    <row r="21" spans="1:16" s="4" customFormat="1" ht="43.5" customHeight="1" x14ac:dyDescent="0.25">
      <c r="A21" s="20">
        <f t="shared" si="0"/>
        <v>9</v>
      </c>
      <c r="B21" s="87"/>
      <c r="C21" s="87"/>
      <c r="D21" s="88"/>
      <c r="E21" s="88"/>
      <c r="F21" s="88"/>
      <c r="G21" s="89"/>
      <c r="H21" s="90"/>
      <c r="I21" s="91"/>
      <c r="J21" s="61">
        <f t="shared" si="1"/>
        <v>0</v>
      </c>
      <c r="K21" s="107"/>
      <c r="L21" s="21">
        <f t="shared" si="2"/>
        <v>0</v>
      </c>
      <c r="M21" s="218"/>
      <c r="N21" s="92"/>
      <c r="O21" s="23"/>
      <c r="P21" s="22"/>
    </row>
    <row r="22" spans="1:16" s="4" customFormat="1" ht="43.5" customHeight="1" x14ac:dyDescent="0.25">
      <c r="A22" s="20">
        <f t="shared" si="0"/>
        <v>10</v>
      </c>
      <c r="B22" s="87"/>
      <c r="C22" s="87"/>
      <c r="D22" s="88"/>
      <c r="E22" s="88"/>
      <c r="F22" s="88"/>
      <c r="G22" s="89"/>
      <c r="H22" s="90"/>
      <c r="I22" s="91"/>
      <c r="J22" s="61">
        <f t="shared" si="1"/>
        <v>0</v>
      </c>
      <c r="K22" s="107"/>
      <c r="L22" s="21">
        <f t="shared" si="2"/>
        <v>0</v>
      </c>
      <c r="M22" s="218"/>
      <c r="N22" s="92"/>
      <c r="O22" s="23"/>
      <c r="P22" s="22"/>
    </row>
    <row r="23" spans="1:16" s="4" customFormat="1" ht="43.5" customHeight="1" x14ac:dyDescent="0.25">
      <c r="A23" s="20">
        <f t="shared" si="0"/>
        <v>11</v>
      </c>
      <c r="B23" s="87"/>
      <c r="C23" s="87"/>
      <c r="D23" s="88"/>
      <c r="E23" s="88"/>
      <c r="F23" s="88"/>
      <c r="G23" s="89"/>
      <c r="H23" s="90"/>
      <c r="I23" s="91"/>
      <c r="J23" s="61">
        <f t="shared" si="1"/>
        <v>0</v>
      </c>
      <c r="K23" s="107"/>
      <c r="L23" s="21">
        <f t="shared" si="2"/>
        <v>0</v>
      </c>
      <c r="M23" s="218"/>
      <c r="N23" s="92"/>
      <c r="O23" s="23"/>
      <c r="P23" s="22"/>
    </row>
    <row r="24" spans="1:16" s="4" customFormat="1" ht="43.5" customHeight="1" x14ac:dyDescent="0.25">
      <c r="A24" s="20">
        <f t="shared" si="0"/>
        <v>12</v>
      </c>
      <c r="B24" s="87"/>
      <c r="C24" s="87"/>
      <c r="D24" s="88"/>
      <c r="E24" s="88"/>
      <c r="F24" s="88"/>
      <c r="G24" s="89"/>
      <c r="H24" s="90"/>
      <c r="I24" s="91"/>
      <c r="J24" s="61">
        <f t="shared" si="1"/>
        <v>0</v>
      </c>
      <c r="K24" s="107"/>
      <c r="L24" s="21">
        <f t="shared" si="2"/>
        <v>0</v>
      </c>
      <c r="M24" s="218"/>
      <c r="N24" s="92"/>
      <c r="O24" s="23"/>
      <c r="P24" s="22"/>
    </row>
    <row r="25" spans="1:16" s="4" customFormat="1" ht="43.5" customHeight="1" x14ac:dyDescent="0.25">
      <c r="A25" s="20">
        <f t="shared" si="0"/>
        <v>13</v>
      </c>
      <c r="B25" s="87"/>
      <c r="C25" s="87"/>
      <c r="D25" s="88"/>
      <c r="E25" s="88"/>
      <c r="F25" s="88"/>
      <c r="G25" s="89"/>
      <c r="H25" s="90"/>
      <c r="I25" s="91"/>
      <c r="J25" s="61">
        <f t="shared" si="1"/>
        <v>0</v>
      </c>
      <c r="K25" s="107"/>
      <c r="L25" s="21">
        <f t="shared" si="2"/>
        <v>0</v>
      </c>
      <c r="M25" s="218"/>
      <c r="N25" s="92"/>
      <c r="O25" s="23"/>
      <c r="P25" s="22"/>
    </row>
    <row r="26" spans="1:16" s="4" customFormat="1" ht="43.5" customHeight="1" x14ac:dyDescent="0.25">
      <c r="A26" s="20">
        <f t="shared" si="0"/>
        <v>14</v>
      </c>
      <c r="B26" s="87"/>
      <c r="C26" s="87"/>
      <c r="D26" s="88"/>
      <c r="E26" s="88"/>
      <c r="F26" s="88"/>
      <c r="G26" s="89"/>
      <c r="H26" s="90"/>
      <c r="I26" s="91"/>
      <c r="J26" s="61">
        <f t="shared" si="1"/>
        <v>0</v>
      </c>
      <c r="K26" s="107"/>
      <c r="L26" s="21">
        <f t="shared" si="2"/>
        <v>0</v>
      </c>
      <c r="M26" s="218"/>
      <c r="N26" s="92"/>
      <c r="O26" s="23"/>
      <c r="P26" s="22"/>
    </row>
    <row r="27" spans="1:16" s="4" customFormat="1" ht="43.5" customHeight="1" x14ac:dyDescent="0.25">
      <c r="A27" s="20">
        <f t="shared" si="0"/>
        <v>15</v>
      </c>
      <c r="B27" s="87"/>
      <c r="C27" s="87"/>
      <c r="D27" s="88"/>
      <c r="E27" s="88"/>
      <c r="F27" s="88"/>
      <c r="G27" s="89"/>
      <c r="H27" s="90"/>
      <c r="I27" s="91"/>
      <c r="J27" s="61">
        <f t="shared" si="1"/>
        <v>0</v>
      </c>
      <c r="K27" s="107"/>
      <c r="L27" s="21">
        <f t="shared" si="2"/>
        <v>0</v>
      </c>
      <c r="M27" s="218"/>
      <c r="N27" s="92"/>
      <c r="O27" s="23"/>
      <c r="P27" s="22"/>
    </row>
    <row r="28" spans="1:16" s="4" customFormat="1" ht="43.5" customHeight="1" x14ac:dyDescent="0.25">
      <c r="A28" s="20">
        <f t="shared" si="0"/>
        <v>16</v>
      </c>
      <c r="B28" s="87"/>
      <c r="C28" s="87"/>
      <c r="D28" s="88"/>
      <c r="E28" s="88"/>
      <c r="F28" s="88"/>
      <c r="G28" s="89"/>
      <c r="H28" s="90"/>
      <c r="I28" s="91"/>
      <c r="J28" s="61">
        <f t="shared" si="1"/>
        <v>0</v>
      </c>
      <c r="K28" s="107"/>
      <c r="L28" s="21">
        <f t="shared" si="2"/>
        <v>0</v>
      </c>
      <c r="M28" s="218"/>
      <c r="N28" s="92"/>
      <c r="O28" s="23"/>
      <c r="P28" s="22"/>
    </row>
    <row r="29" spans="1:16" s="4" customFormat="1" ht="43.5" customHeight="1" x14ac:dyDescent="0.25">
      <c r="A29" s="20">
        <f t="shared" si="0"/>
        <v>17</v>
      </c>
      <c r="B29" s="87"/>
      <c r="C29" s="87"/>
      <c r="D29" s="88"/>
      <c r="E29" s="88"/>
      <c r="F29" s="88"/>
      <c r="G29" s="89"/>
      <c r="H29" s="90"/>
      <c r="I29" s="91"/>
      <c r="J29" s="61">
        <f t="shared" si="1"/>
        <v>0</v>
      </c>
      <c r="K29" s="107"/>
      <c r="L29" s="21">
        <f t="shared" si="2"/>
        <v>0</v>
      </c>
      <c r="M29" s="218"/>
      <c r="N29" s="92"/>
      <c r="O29" s="23"/>
      <c r="P29" s="22"/>
    </row>
    <row r="30" spans="1:16" s="4" customFormat="1" ht="43.5" customHeight="1" x14ac:dyDescent="0.25">
      <c r="A30" s="20">
        <f t="shared" si="0"/>
        <v>18</v>
      </c>
      <c r="B30" s="87"/>
      <c r="C30" s="87"/>
      <c r="D30" s="88"/>
      <c r="E30" s="88"/>
      <c r="F30" s="88"/>
      <c r="G30" s="89"/>
      <c r="H30" s="90"/>
      <c r="I30" s="91"/>
      <c r="J30" s="61">
        <f t="shared" si="1"/>
        <v>0</v>
      </c>
      <c r="K30" s="107"/>
      <c r="L30" s="21">
        <f t="shared" si="2"/>
        <v>0</v>
      </c>
      <c r="M30" s="218"/>
      <c r="N30" s="92"/>
      <c r="O30" s="23"/>
      <c r="P30" s="22"/>
    </row>
    <row r="31" spans="1:16" s="4" customFormat="1" ht="43.5" customHeight="1" x14ac:dyDescent="0.25">
      <c r="A31" s="20">
        <f t="shared" si="0"/>
        <v>19</v>
      </c>
      <c r="B31" s="87"/>
      <c r="C31" s="87"/>
      <c r="D31" s="88"/>
      <c r="E31" s="88"/>
      <c r="F31" s="88"/>
      <c r="G31" s="89"/>
      <c r="H31" s="90"/>
      <c r="I31" s="91"/>
      <c r="J31" s="61">
        <f t="shared" si="1"/>
        <v>0</v>
      </c>
      <c r="K31" s="107"/>
      <c r="L31" s="21">
        <f t="shared" si="2"/>
        <v>0</v>
      </c>
      <c r="M31" s="218"/>
      <c r="N31" s="92"/>
      <c r="O31" s="23"/>
      <c r="P31" s="22"/>
    </row>
    <row r="32" spans="1:16" s="4" customFormat="1" ht="43.5" customHeight="1" x14ac:dyDescent="0.25">
      <c r="A32" s="20">
        <f t="shared" si="0"/>
        <v>20</v>
      </c>
      <c r="B32" s="87"/>
      <c r="C32" s="87"/>
      <c r="D32" s="88"/>
      <c r="E32" s="88"/>
      <c r="F32" s="88"/>
      <c r="G32" s="89"/>
      <c r="H32" s="90"/>
      <c r="I32" s="91"/>
      <c r="J32" s="61">
        <f t="shared" si="1"/>
        <v>0</v>
      </c>
      <c r="K32" s="107"/>
      <c r="L32" s="21">
        <f t="shared" si="2"/>
        <v>0</v>
      </c>
      <c r="M32" s="218"/>
      <c r="N32" s="92"/>
      <c r="O32" s="23"/>
      <c r="P32" s="22"/>
    </row>
    <row r="33" spans="1:16" s="4" customFormat="1" ht="43.5" customHeight="1" x14ac:dyDescent="0.25">
      <c r="A33" s="20">
        <f t="shared" si="0"/>
        <v>21</v>
      </c>
      <c r="B33" s="87"/>
      <c r="C33" s="87"/>
      <c r="D33" s="88"/>
      <c r="E33" s="88"/>
      <c r="F33" s="88"/>
      <c r="G33" s="89"/>
      <c r="H33" s="90"/>
      <c r="I33" s="91"/>
      <c r="J33" s="61">
        <f t="shared" si="1"/>
        <v>0</v>
      </c>
      <c r="K33" s="107"/>
      <c r="L33" s="21">
        <f t="shared" si="2"/>
        <v>0</v>
      </c>
      <c r="M33" s="218"/>
      <c r="N33" s="92"/>
      <c r="O33" s="23"/>
      <c r="P33" s="22"/>
    </row>
    <row r="34" spans="1:16" s="4" customFormat="1" ht="43.5" customHeight="1" x14ac:dyDescent="0.25">
      <c r="A34" s="20">
        <f t="shared" si="0"/>
        <v>22</v>
      </c>
      <c r="B34" s="87"/>
      <c r="C34" s="87"/>
      <c r="D34" s="96"/>
      <c r="E34" s="96"/>
      <c r="F34" s="96"/>
      <c r="G34" s="87"/>
      <c r="H34" s="97"/>
      <c r="I34" s="98"/>
      <c r="J34" s="62">
        <f t="shared" si="1"/>
        <v>0</v>
      </c>
      <c r="K34" s="109"/>
      <c r="L34" s="21">
        <f t="shared" si="2"/>
        <v>0</v>
      </c>
      <c r="M34" s="218"/>
      <c r="N34" s="92"/>
      <c r="O34" s="23"/>
      <c r="P34" s="22"/>
    </row>
    <row r="35" spans="1:16" s="4" customFormat="1" ht="43.5" customHeight="1" x14ac:dyDescent="0.25">
      <c r="A35" s="20">
        <f t="shared" si="0"/>
        <v>23</v>
      </c>
      <c r="B35" s="87"/>
      <c r="C35" s="87"/>
      <c r="D35" s="96"/>
      <c r="E35" s="96"/>
      <c r="F35" s="96"/>
      <c r="G35" s="87"/>
      <c r="H35" s="97"/>
      <c r="I35" s="98"/>
      <c r="J35" s="62">
        <f t="shared" si="1"/>
        <v>0</v>
      </c>
      <c r="K35" s="109"/>
      <c r="L35" s="21">
        <f t="shared" si="2"/>
        <v>0</v>
      </c>
      <c r="M35" s="218"/>
      <c r="N35" s="92"/>
      <c r="O35" s="23"/>
      <c r="P35" s="22"/>
    </row>
    <row r="36" spans="1:16" s="4" customFormat="1" ht="43.5" customHeight="1" x14ac:dyDescent="0.25">
      <c r="A36" s="20">
        <f t="shared" si="0"/>
        <v>24</v>
      </c>
      <c r="B36" s="113"/>
      <c r="C36" s="113"/>
      <c r="D36" s="114"/>
      <c r="E36" s="114"/>
      <c r="F36" s="114"/>
      <c r="G36" s="87"/>
      <c r="H36" s="115"/>
      <c r="I36" s="116"/>
      <c r="J36" s="144">
        <f t="shared" si="1"/>
        <v>0</v>
      </c>
      <c r="K36" s="135"/>
      <c r="L36" s="117">
        <f t="shared" si="2"/>
        <v>0</v>
      </c>
      <c r="M36" s="219"/>
      <c r="N36" s="118"/>
      <c r="O36" s="136"/>
      <c r="P36" s="119"/>
    </row>
    <row r="37" spans="1:16" s="4" customFormat="1" ht="43.5" customHeight="1" x14ac:dyDescent="0.25">
      <c r="A37" s="20">
        <f t="shared" si="0"/>
        <v>25</v>
      </c>
      <c r="B37" s="113"/>
      <c r="C37" s="113"/>
      <c r="D37" s="114"/>
      <c r="E37" s="114"/>
      <c r="F37" s="114"/>
      <c r="G37" s="87"/>
      <c r="H37" s="115"/>
      <c r="I37" s="116"/>
      <c r="J37" s="144">
        <f t="shared" si="1"/>
        <v>0</v>
      </c>
      <c r="K37" s="135"/>
      <c r="L37" s="117">
        <f t="shared" si="2"/>
        <v>0</v>
      </c>
      <c r="M37" s="219"/>
      <c r="N37" s="118"/>
      <c r="O37" s="136"/>
      <c r="P37" s="119"/>
    </row>
    <row r="38" spans="1:16" s="4" customFormat="1" ht="43.5" customHeight="1" x14ac:dyDescent="0.25">
      <c r="A38" s="20">
        <f t="shared" si="0"/>
        <v>26</v>
      </c>
      <c r="B38" s="113"/>
      <c r="C38" s="113"/>
      <c r="D38" s="114"/>
      <c r="E38" s="114"/>
      <c r="F38" s="114"/>
      <c r="G38" s="87"/>
      <c r="H38" s="115"/>
      <c r="I38" s="116"/>
      <c r="J38" s="144">
        <f t="shared" si="1"/>
        <v>0</v>
      </c>
      <c r="K38" s="135"/>
      <c r="L38" s="117">
        <f t="shared" si="2"/>
        <v>0</v>
      </c>
      <c r="M38" s="219"/>
      <c r="N38" s="118"/>
      <c r="O38" s="136"/>
      <c r="P38" s="119"/>
    </row>
    <row r="39" spans="1:16" s="4" customFormat="1" ht="43.5" customHeight="1" x14ac:dyDescent="0.25">
      <c r="A39" s="20">
        <f t="shared" si="0"/>
        <v>27</v>
      </c>
      <c r="B39" s="113"/>
      <c r="C39" s="113"/>
      <c r="D39" s="114"/>
      <c r="E39" s="114"/>
      <c r="F39" s="114"/>
      <c r="G39" s="87"/>
      <c r="H39" s="115"/>
      <c r="I39" s="116"/>
      <c r="J39" s="144">
        <f t="shared" si="1"/>
        <v>0</v>
      </c>
      <c r="K39" s="135"/>
      <c r="L39" s="117">
        <f t="shared" si="2"/>
        <v>0</v>
      </c>
      <c r="M39" s="219"/>
      <c r="N39" s="118"/>
      <c r="O39" s="136"/>
      <c r="P39" s="119"/>
    </row>
    <row r="40" spans="1:16" s="4" customFormat="1" ht="43.5" customHeight="1" x14ac:dyDescent="0.25">
      <c r="A40" s="20">
        <f t="shared" si="0"/>
        <v>28</v>
      </c>
      <c r="B40" s="113"/>
      <c r="C40" s="113"/>
      <c r="D40" s="114"/>
      <c r="E40" s="114"/>
      <c r="F40" s="114"/>
      <c r="G40" s="87"/>
      <c r="H40" s="115"/>
      <c r="I40" s="116"/>
      <c r="J40" s="144">
        <f t="shared" si="1"/>
        <v>0</v>
      </c>
      <c r="K40" s="135"/>
      <c r="L40" s="117">
        <f t="shared" si="2"/>
        <v>0</v>
      </c>
      <c r="M40" s="219"/>
      <c r="N40" s="118"/>
      <c r="O40" s="136"/>
      <c r="P40" s="119"/>
    </row>
    <row r="41" spans="1:16" s="4" customFormat="1" ht="43.5" customHeight="1" x14ac:dyDescent="0.25">
      <c r="A41" s="20">
        <f t="shared" si="0"/>
        <v>29</v>
      </c>
      <c r="B41" s="113"/>
      <c r="C41" s="113"/>
      <c r="D41" s="114"/>
      <c r="E41" s="114"/>
      <c r="F41" s="114"/>
      <c r="G41" s="87"/>
      <c r="H41" s="115"/>
      <c r="I41" s="116"/>
      <c r="J41" s="144">
        <f t="shared" si="1"/>
        <v>0</v>
      </c>
      <c r="K41" s="135"/>
      <c r="L41" s="117">
        <f t="shared" si="2"/>
        <v>0</v>
      </c>
      <c r="M41" s="219"/>
      <c r="N41" s="118"/>
      <c r="O41" s="136"/>
      <c r="P41" s="119"/>
    </row>
    <row r="42" spans="1:16" s="4" customFormat="1" ht="43.5" customHeight="1" x14ac:dyDescent="0.25">
      <c r="A42" s="20">
        <f t="shared" si="0"/>
        <v>30</v>
      </c>
      <c r="B42" s="113"/>
      <c r="C42" s="113"/>
      <c r="D42" s="114"/>
      <c r="E42" s="114"/>
      <c r="F42" s="114"/>
      <c r="G42" s="87"/>
      <c r="H42" s="115"/>
      <c r="I42" s="116"/>
      <c r="J42" s="144">
        <f t="shared" si="1"/>
        <v>0</v>
      </c>
      <c r="K42" s="135"/>
      <c r="L42" s="117">
        <f t="shared" si="2"/>
        <v>0</v>
      </c>
      <c r="M42" s="219"/>
      <c r="N42" s="118"/>
      <c r="O42" s="136"/>
      <c r="P42" s="119"/>
    </row>
    <row r="43" spans="1:16" s="4" customFormat="1" ht="43.5" customHeight="1" x14ac:dyDescent="0.25">
      <c r="A43" s="20">
        <f t="shared" si="0"/>
        <v>31</v>
      </c>
      <c r="B43" s="113"/>
      <c r="C43" s="113"/>
      <c r="D43" s="114"/>
      <c r="E43" s="114"/>
      <c r="F43" s="114"/>
      <c r="G43" s="87"/>
      <c r="H43" s="115"/>
      <c r="I43" s="116"/>
      <c r="J43" s="144">
        <f t="shared" si="1"/>
        <v>0</v>
      </c>
      <c r="K43" s="135"/>
      <c r="L43" s="117">
        <f t="shared" si="2"/>
        <v>0</v>
      </c>
      <c r="M43" s="219"/>
      <c r="N43" s="118"/>
      <c r="O43" s="136"/>
      <c r="P43" s="119"/>
    </row>
    <row r="44" spans="1:16" s="4" customFormat="1" ht="43.5" customHeight="1" x14ac:dyDescent="0.25">
      <c r="A44" s="20">
        <f t="shared" si="0"/>
        <v>32</v>
      </c>
      <c r="B44" s="113"/>
      <c r="C44" s="113"/>
      <c r="D44" s="114"/>
      <c r="E44" s="114"/>
      <c r="F44" s="114"/>
      <c r="G44" s="87"/>
      <c r="H44" s="115"/>
      <c r="I44" s="116"/>
      <c r="J44" s="144">
        <f t="shared" si="1"/>
        <v>0</v>
      </c>
      <c r="K44" s="135"/>
      <c r="L44" s="117">
        <f t="shared" si="2"/>
        <v>0</v>
      </c>
      <c r="M44" s="219"/>
      <c r="N44" s="118"/>
      <c r="O44" s="136"/>
      <c r="P44" s="119"/>
    </row>
    <row r="45" spans="1:16" s="4" customFormat="1" ht="43.5" customHeight="1" x14ac:dyDescent="0.25">
      <c r="A45" s="20">
        <f t="shared" si="0"/>
        <v>33</v>
      </c>
      <c r="B45" s="113"/>
      <c r="C45" s="113"/>
      <c r="D45" s="114"/>
      <c r="E45" s="114"/>
      <c r="F45" s="114"/>
      <c r="G45" s="87"/>
      <c r="H45" s="115"/>
      <c r="I45" s="116"/>
      <c r="J45" s="144">
        <f t="shared" si="1"/>
        <v>0</v>
      </c>
      <c r="K45" s="135"/>
      <c r="L45" s="117">
        <f t="shared" si="2"/>
        <v>0</v>
      </c>
      <c r="M45" s="219"/>
      <c r="N45" s="118"/>
      <c r="O45" s="136"/>
      <c r="P45" s="119"/>
    </row>
    <row r="46" spans="1:16" s="4" customFormat="1" ht="43.5" customHeight="1" x14ac:dyDescent="0.25">
      <c r="A46" s="20">
        <f t="shared" si="0"/>
        <v>34</v>
      </c>
      <c r="B46" s="113"/>
      <c r="C46" s="113"/>
      <c r="D46" s="114"/>
      <c r="E46" s="114"/>
      <c r="F46" s="114"/>
      <c r="G46" s="87"/>
      <c r="H46" s="115"/>
      <c r="I46" s="116"/>
      <c r="J46" s="144">
        <f t="shared" si="1"/>
        <v>0</v>
      </c>
      <c r="K46" s="135"/>
      <c r="L46" s="117">
        <f t="shared" si="2"/>
        <v>0</v>
      </c>
      <c r="M46" s="219"/>
      <c r="N46" s="118"/>
      <c r="O46" s="136"/>
      <c r="P46" s="119"/>
    </row>
    <row r="47" spans="1:16" s="4" customFormat="1" ht="43.5" customHeight="1" x14ac:dyDescent="0.25">
      <c r="A47" s="20">
        <f t="shared" si="0"/>
        <v>35</v>
      </c>
      <c r="B47" s="113"/>
      <c r="C47" s="113"/>
      <c r="D47" s="114"/>
      <c r="E47" s="114"/>
      <c r="F47" s="114"/>
      <c r="G47" s="87"/>
      <c r="H47" s="115"/>
      <c r="I47" s="116"/>
      <c r="J47" s="144">
        <f t="shared" si="1"/>
        <v>0</v>
      </c>
      <c r="K47" s="135"/>
      <c r="L47" s="117">
        <f t="shared" si="2"/>
        <v>0</v>
      </c>
      <c r="M47" s="219"/>
      <c r="N47" s="118"/>
      <c r="O47" s="136"/>
      <c r="P47" s="119"/>
    </row>
    <row r="48" spans="1:16" s="4" customFormat="1" ht="43.5" customHeight="1" x14ac:dyDescent="0.25">
      <c r="A48" s="20">
        <f t="shared" si="0"/>
        <v>36</v>
      </c>
      <c r="B48" s="113"/>
      <c r="C48" s="113"/>
      <c r="D48" s="114"/>
      <c r="E48" s="114"/>
      <c r="F48" s="114"/>
      <c r="G48" s="87"/>
      <c r="H48" s="115"/>
      <c r="I48" s="116"/>
      <c r="J48" s="144">
        <f t="shared" si="1"/>
        <v>0</v>
      </c>
      <c r="K48" s="135"/>
      <c r="L48" s="117">
        <f t="shared" si="2"/>
        <v>0</v>
      </c>
      <c r="M48" s="219"/>
      <c r="N48" s="118"/>
      <c r="O48" s="136"/>
      <c r="P48" s="119"/>
    </row>
    <row r="49" spans="1:16" s="4" customFormat="1" ht="43.5" customHeight="1" x14ac:dyDescent="0.25">
      <c r="A49" s="20">
        <f t="shared" si="0"/>
        <v>37</v>
      </c>
      <c r="B49" s="113"/>
      <c r="C49" s="113"/>
      <c r="D49" s="114"/>
      <c r="E49" s="114"/>
      <c r="F49" s="114"/>
      <c r="G49" s="87"/>
      <c r="H49" s="115"/>
      <c r="I49" s="116"/>
      <c r="J49" s="144">
        <f t="shared" si="1"/>
        <v>0</v>
      </c>
      <c r="K49" s="135"/>
      <c r="L49" s="117">
        <f t="shared" si="2"/>
        <v>0</v>
      </c>
      <c r="M49" s="219"/>
      <c r="N49" s="118"/>
      <c r="O49" s="136"/>
      <c r="P49" s="119"/>
    </row>
    <row r="50" spans="1:16" s="4" customFormat="1" ht="43.5" customHeight="1" x14ac:dyDescent="0.25">
      <c r="A50" s="20">
        <f t="shared" si="0"/>
        <v>38</v>
      </c>
      <c r="B50" s="113"/>
      <c r="C50" s="113"/>
      <c r="D50" s="114"/>
      <c r="E50" s="114"/>
      <c r="F50" s="114"/>
      <c r="G50" s="87"/>
      <c r="H50" s="115"/>
      <c r="I50" s="116"/>
      <c r="J50" s="144">
        <f t="shared" si="1"/>
        <v>0</v>
      </c>
      <c r="K50" s="135"/>
      <c r="L50" s="117">
        <f t="shared" si="2"/>
        <v>0</v>
      </c>
      <c r="M50" s="219"/>
      <c r="N50" s="118"/>
      <c r="O50" s="136"/>
      <c r="P50" s="119"/>
    </row>
    <row r="51" spans="1:16" s="4" customFormat="1" ht="43.5" customHeight="1" x14ac:dyDescent="0.25">
      <c r="A51" s="20">
        <f t="shared" si="0"/>
        <v>39</v>
      </c>
      <c r="B51" s="113"/>
      <c r="C51" s="113"/>
      <c r="D51" s="114"/>
      <c r="E51" s="114"/>
      <c r="F51" s="114"/>
      <c r="G51" s="87"/>
      <c r="H51" s="115"/>
      <c r="I51" s="116"/>
      <c r="J51" s="144">
        <f t="shared" si="1"/>
        <v>0</v>
      </c>
      <c r="K51" s="135"/>
      <c r="L51" s="117">
        <f t="shared" si="2"/>
        <v>0</v>
      </c>
      <c r="M51" s="219"/>
      <c r="N51" s="118"/>
      <c r="O51" s="136"/>
      <c r="P51" s="119"/>
    </row>
    <row r="52" spans="1:16" s="4" customFormat="1" ht="43.5" customHeight="1" thickBot="1" x14ac:dyDescent="0.3">
      <c r="A52" s="24">
        <f t="shared" si="0"/>
        <v>40</v>
      </c>
      <c r="B52" s="99"/>
      <c r="C52" s="99"/>
      <c r="D52" s="100"/>
      <c r="E52" s="100"/>
      <c r="F52" s="100"/>
      <c r="G52" s="99"/>
      <c r="H52" s="101"/>
      <c r="I52" s="102"/>
      <c r="J52" s="63">
        <f t="shared" si="1"/>
        <v>0</v>
      </c>
      <c r="K52" s="111"/>
      <c r="L52" s="25">
        <f t="shared" si="2"/>
        <v>0</v>
      </c>
      <c r="M52" s="221"/>
      <c r="N52" s="94"/>
      <c r="O52" s="27"/>
      <c r="P52" s="26"/>
    </row>
    <row r="53" spans="1:16" s="4" customFormat="1" x14ac:dyDescent="0.25">
      <c r="J53" s="58"/>
      <c r="K53" s="58"/>
    </row>
    <row r="54" spans="1:16" s="4" customFormat="1" x14ac:dyDescent="0.25">
      <c r="J54" s="58"/>
      <c r="K54" s="58"/>
    </row>
    <row r="55" spans="1:16" s="4" customFormat="1" x14ac:dyDescent="0.25">
      <c r="J55" s="58"/>
      <c r="K55" s="58"/>
    </row>
    <row r="56" spans="1:16" s="4" customFormat="1" x14ac:dyDescent="0.25">
      <c r="J56" s="58"/>
      <c r="K56" s="58"/>
    </row>
    <row r="57" spans="1:16" s="4" customFormat="1" x14ac:dyDescent="0.25">
      <c r="J57" s="58"/>
      <c r="K57" s="58"/>
    </row>
    <row r="58" spans="1:16" s="4" customFormat="1" x14ac:dyDescent="0.25">
      <c r="J58" s="58"/>
      <c r="K58" s="58"/>
    </row>
    <row r="59" spans="1:16" s="4" customFormat="1" x14ac:dyDescent="0.25">
      <c r="J59" s="58"/>
      <c r="K59" s="58"/>
    </row>
    <row r="60" spans="1:16" s="4" customFormat="1" x14ac:dyDescent="0.25">
      <c r="J60" s="58"/>
      <c r="K60" s="58"/>
    </row>
  </sheetData>
  <sheetProtection sheet="1" objects="1" scenarios="1" selectLockedCells="1"/>
  <dataConsolidate/>
  <mergeCells count="12">
    <mergeCell ref="B11:I11"/>
    <mergeCell ref="H2:I2"/>
    <mergeCell ref="J2:N2"/>
    <mergeCell ref="H3:I3"/>
    <mergeCell ref="J3:N3"/>
    <mergeCell ref="H4:I4"/>
    <mergeCell ref="J4:N4"/>
    <mergeCell ref="H6:I6"/>
    <mergeCell ref="J6:O6"/>
    <mergeCell ref="B7:J7"/>
    <mergeCell ref="D9:F9"/>
    <mergeCell ref="O9:P9"/>
  </mergeCells>
  <pageMargins left="0.25" right="0.25"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0"/>
  <sheetViews>
    <sheetView showGridLines="0" zoomScale="82" zoomScaleNormal="82" workbookViewId="0">
      <selection activeCell="N18" sqref="N18"/>
    </sheetView>
  </sheetViews>
  <sheetFormatPr defaultColWidth="9.28515625" defaultRowHeight="15" x14ac:dyDescent="0.25"/>
  <cols>
    <col min="1" max="1" width="5.28515625" style="1" customWidth="1"/>
    <col min="2" max="3" width="29.7109375" style="1" customWidth="1"/>
    <col min="4" max="4" width="16.28515625" style="1" customWidth="1"/>
    <col min="5" max="5" width="18.28515625" style="1" customWidth="1"/>
    <col min="6" max="6" width="15.28515625" style="1" customWidth="1"/>
    <col min="7" max="7" width="35.42578125" style="1" customWidth="1"/>
    <col min="8" max="9" width="12.28515625" style="1" customWidth="1"/>
    <col min="10" max="10" width="15.42578125" style="58" customWidth="1"/>
    <col min="11" max="11" width="24.5703125" style="58" customWidth="1"/>
    <col min="12" max="12" width="15.42578125" style="1" customWidth="1"/>
    <col min="13" max="13" width="23" style="1" customWidth="1"/>
    <col min="14" max="14" width="15.42578125" style="1" customWidth="1"/>
    <col min="15" max="15" width="45.7109375" style="1" customWidth="1"/>
    <col min="16" max="16" width="18" style="1" customWidth="1"/>
    <col min="17" max="16384" width="9.28515625" style="1"/>
  </cols>
  <sheetData>
    <row r="1" spans="1:16" ht="38.25" x14ac:dyDescent="0.25">
      <c r="A1" s="70"/>
    </row>
    <row r="2" spans="1:16" ht="35.25" x14ac:dyDescent="0.3">
      <c r="A2" s="74"/>
      <c r="H2" s="242" t="s">
        <v>10</v>
      </c>
      <c r="I2" s="242"/>
      <c r="J2" s="243">
        <f>Copertina!B23</f>
        <v>0</v>
      </c>
      <c r="K2" s="243"/>
      <c r="L2" s="243"/>
      <c r="M2" s="243"/>
      <c r="N2" s="243"/>
    </row>
    <row r="3" spans="1:16" ht="18.75" x14ac:dyDescent="0.3">
      <c r="A3" s="75"/>
      <c r="B3" s="75"/>
      <c r="C3" s="75"/>
      <c r="H3" s="242" t="s">
        <v>44</v>
      </c>
      <c r="I3" s="242"/>
      <c r="J3" s="243">
        <f>Copertina!B25</f>
        <v>0</v>
      </c>
      <c r="K3" s="243"/>
      <c r="L3" s="243"/>
      <c r="M3" s="243"/>
      <c r="N3" s="243"/>
    </row>
    <row r="4" spans="1:16" ht="18.75" x14ac:dyDescent="0.3">
      <c r="H4" s="242" t="s">
        <v>20</v>
      </c>
      <c r="I4" s="242"/>
      <c r="J4" s="243">
        <f>Copertina!B27</f>
        <v>0</v>
      </c>
      <c r="K4" s="243"/>
      <c r="L4" s="243"/>
      <c r="M4" s="243"/>
      <c r="N4" s="243"/>
    </row>
    <row r="6" spans="1:16" ht="21" x14ac:dyDescent="0.35">
      <c r="H6" s="242" t="s">
        <v>21</v>
      </c>
      <c r="I6" s="242"/>
      <c r="J6" s="272" t="s">
        <v>76</v>
      </c>
      <c r="K6" s="273"/>
      <c r="L6" s="273"/>
      <c r="M6" s="273"/>
      <c r="N6" s="273"/>
      <c r="O6" s="274"/>
    </row>
    <row r="7" spans="1:16" ht="21" x14ac:dyDescent="0.35">
      <c r="H7" s="159"/>
      <c r="I7" s="159"/>
      <c r="J7" s="194"/>
      <c r="K7" s="194"/>
      <c r="L7" s="194"/>
      <c r="M7" s="194"/>
      <c r="N7" s="194"/>
      <c r="O7" s="194"/>
    </row>
    <row r="8" spans="1:16" ht="16.5" thickBot="1" x14ac:dyDescent="0.3">
      <c r="B8" s="255"/>
      <c r="C8" s="255"/>
      <c r="D8" s="255"/>
      <c r="E8" s="255"/>
      <c r="F8" s="255"/>
      <c r="G8" s="255"/>
      <c r="H8" s="255"/>
      <c r="I8" s="255"/>
      <c r="J8" s="255"/>
      <c r="K8" s="55"/>
    </row>
    <row r="9" spans="1:16" s="4" customFormat="1" ht="15" customHeight="1" thickBot="1" x14ac:dyDescent="0.3">
      <c r="D9" s="250" t="s">
        <v>78</v>
      </c>
      <c r="E9" s="251"/>
      <c r="F9" s="252"/>
      <c r="G9" s="3"/>
      <c r="H9" s="3"/>
      <c r="I9" s="3"/>
      <c r="J9" s="56"/>
      <c r="K9" s="56"/>
      <c r="L9" s="3"/>
      <c r="M9" s="3"/>
      <c r="N9" s="3"/>
      <c r="O9" s="247" t="s">
        <v>27</v>
      </c>
      <c r="P9" s="248"/>
    </row>
    <row r="10" spans="1:16" s="4" customFormat="1" ht="87" customHeight="1" thickBot="1" x14ac:dyDescent="0.3">
      <c r="A10" s="5" t="s">
        <v>5</v>
      </c>
      <c r="B10" s="6" t="s">
        <v>44</v>
      </c>
      <c r="C10" s="6" t="s">
        <v>36</v>
      </c>
      <c r="D10" s="7" t="s">
        <v>2</v>
      </c>
      <c r="E10" s="7" t="s">
        <v>1</v>
      </c>
      <c r="F10" s="7" t="s">
        <v>3</v>
      </c>
      <c r="G10" s="6" t="s">
        <v>4</v>
      </c>
      <c r="H10" s="6" t="s">
        <v>16</v>
      </c>
      <c r="I10" s="8" t="s">
        <v>17</v>
      </c>
      <c r="J10" s="60" t="s">
        <v>24</v>
      </c>
      <c r="K10" s="57" t="s">
        <v>25</v>
      </c>
      <c r="L10" s="9" t="s">
        <v>50</v>
      </c>
      <c r="M10" s="10" t="s">
        <v>79</v>
      </c>
      <c r="N10" s="10" t="s">
        <v>14</v>
      </c>
      <c r="O10" s="11" t="s">
        <v>15</v>
      </c>
      <c r="P10" s="12" t="s">
        <v>51</v>
      </c>
    </row>
    <row r="11" spans="1:16" s="4" customFormat="1" ht="15.6" customHeight="1" thickBot="1" x14ac:dyDescent="0.3">
      <c r="A11" s="13"/>
      <c r="B11" s="253" t="s">
        <v>8</v>
      </c>
      <c r="C11" s="254"/>
      <c r="D11" s="254"/>
      <c r="E11" s="254"/>
      <c r="F11" s="254"/>
      <c r="G11" s="254"/>
      <c r="H11" s="254"/>
      <c r="I11" s="254"/>
      <c r="J11" s="14">
        <f>SUM(J13:J52)</f>
        <v>0</v>
      </c>
      <c r="K11" s="14">
        <f>SUM(K13:K52)</f>
        <v>0</v>
      </c>
      <c r="L11" s="14">
        <f>SUM(L13:L52)</f>
        <v>0</v>
      </c>
      <c r="M11" s="161"/>
      <c r="N11" s="15"/>
      <c r="O11" s="16">
        <f>SUM(O13:O52)</f>
        <v>0</v>
      </c>
      <c r="P11" s="17">
        <f>SUM(P13:P52)</f>
        <v>0</v>
      </c>
    </row>
    <row r="12" spans="1:16" s="4" customFormat="1" ht="36" customHeight="1" x14ac:dyDescent="0.25">
      <c r="A12" s="28"/>
      <c r="B12" s="33" t="s">
        <v>77</v>
      </c>
      <c r="C12" s="33" t="s">
        <v>39</v>
      </c>
      <c r="D12" s="34" t="s">
        <v>59</v>
      </c>
      <c r="E12" s="34">
        <v>11</v>
      </c>
      <c r="F12" s="35">
        <v>45013</v>
      </c>
      <c r="G12" s="33" t="s">
        <v>60</v>
      </c>
      <c r="H12" s="29">
        <v>59</v>
      </c>
      <c r="I12" s="50">
        <v>1</v>
      </c>
      <c r="J12" s="52">
        <f>+I12*H12</f>
        <v>59</v>
      </c>
      <c r="K12" s="54">
        <f>+J12*0.22</f>
        <v>12.98</v>
      </c>
      <c r="L12" s="31">
        <f>+K12+J12</f>
        <v>71.98</v>
      </c>
      <c r="M12" s="33" t="s">
        <v>80</v>
      </c>
      <c r="N12" s="32">
        <v>45013</v>
      </c>
      <c r="O12" s="23"/>
      <c r="P12" s="22"/>
    </row>
    <row r="13" spans="1:16" s="4" customFormat="1" ht="43.5" customHeight="1" x14ac:dyDescent="0.25">
      <c r="A13" s="20">
        <f t="shared" ref="A13:A52" si="0">+A12+1</f>
        <v>1</v>
      </c>
      <c r="B13" s="197"/>
      <c r="C13" s="87"/>
      <c r="D13" s="88"/>
      <c r="E13" s="88"/>
      <c r="F13" s="88"/>
      <c r="G13" s="89"/>
      <c r="H13" s="90"/>
      <c r="I13" s="91"/>
      <c r="J13" s="61">
        <f t="shared" ref="J13:J36" si="1">+I13*H13</f>
        <v>0</v>
      </c>
      <c r="K13" s="107"/>
      <c r="L13" s="21">
        <f t="shared" ref="L13:L36" si="2">+K13+J13</f>
        <v>0</v>
      </c>
      <c r="M13" s="218"/>
      <c r="N13" s="92"/>
      <c r="O13" s="23"/>
      <c r="P13" s="22"/>
    </row>
    <row r="14" spans="1:16" s="4" customFormat="1" ht="43.5" customHeight="1" x14ac:dyDescent="0.25">
      <c r="A14" s="20">
        <f t="shared" si="0"/>
        <v>2</v>
      </c>
      <c r="B14" s="197"/>
      <c r="C14" s="87"/>
      <c r="D14" s="88"/>
      <c r="E14" s="88"/>
      <c r="F14" s="88"/>
      <c r="G14" s="89"/>
      <c r="H14" s="90"/>
      <c r="I14" s="91"/>
      <c r="J14" s="61">
        <f t="shared" si="1"/>
        <v>0</v>
      </c>
      <c r="K14" s="107"/>
      <c r="L14" s="21">
        <f t="shared" si="2"/>
        <v>0</v>
      </c>
      <c r="M14" s="218"/>
      <c r="N14" s="92"/>
      <c r="O14" s="23"/>
      <c r="P14" s="22"/>
    </row>
    <row r="15" spans="1:16" s="4" customFormat="1" ht="43.5" customHeight="1" x14ac:dyDescent="0.25">
      <c r="A15" s="20">
        <f t="shared" si="0"/>
        <v>3</v>
      </c>
      <c r="B15" s="197"/>
      <c r="C15" s="87"/>
      <c r="D15" s="88"/>
      <c r="E15" s="88"/>
      <c r="F15" s="88"/>
      <c r="G15" s="89"/>
      <c r="H15" s="90"/>
      <c r="I15" s="91"/>
      <c r="J15" s="61">
        <f t="shared" si="1"/>
        <v>0</v>
      </c>
      <c r="K15" s="107"/>
      <c r="L15" s="21">
        <f t="shared" si="2"/>
        <v>0</v>
      </c>
      <c r="M15" s="218"/>
      <c r="N15" s="92"/>
      <c r="O15" s="23"/>
      <c r="P15" s="22"/>
    </row>
    <row r="16" spans="1:16" s="4" customFormat="1" ht="43.5" customHeight="1" x14ac:dyDescent="0.25">
      <c r="A16" s="20">
        <f t="shared" si="0"/>
        <v>4</v>
      </c>
      <c r="B16" s="197"/>
      <c r="C16" s="87"/>
      <c r="D16" s="88"/>
      <c r="E16" s="88"/>
      <c r="F16" s="88"/>
      <c r="G16" s="89"/>
      <c r="H16" s="90"/>
      <c r="I16" s="91"/>
      <c r="J16" s="61">
        <f t="shared" si="1"/>
        <v>0</v>
      </c>
      <c r="K16" s="107"/>
      <c r="L16" s="21">
        <f t="shared" si="2"/>
        <v>0</v>
      </c>
      <c r="M16" s="218"/>
      <c r="N16" s="92"/>
      <c r="O16" s="23"/>
      <c r="P16" s="22"/>
    </row>
    <row r="17" spans="1:16" s="4" customFormat="1" ht="43.5" customHeight="1" x14ac:dyDescent="0.25">
      <c r="A17" s="20">
        <f t="shared" si="0"/>
        <v>5</v>
      </c>
      <c r="B17" s="197"/>
      <c r="C17" s="87"/>
      <c r="D17" s="88"/>
      <c r="E17" s="88"/>
      <c r="F17" s="88"/>
      <c r="G17" s="89"/>
      <c r="H17" s="90"/>
      <c r="I17" s="91"/>
      <c r="J17" s="61">
        <f t="shared" si="1"/>
        <v>0</v>
      </c>
      <c r="K17" s="107"/>
      <c r="L17" s="21">
        <f t="shared" si="2"/>
        <v>0</v>
      </c>
      <c r="M17" s="218"/>
      <c r="N17" s="92"/>
      <c r="O17" s="23"/>
      <c r="P17" s="22"/>
    </row>
    <row r="18" spans="1:16" s="4" customFormat="1" ht="43.5" customHeight="1" x14ac:dyDescent="0.25">
      <c r="A18" s="20">
        <f t="shared" si="0"/>
        <v>6</v>
      </c>
      <c r="B18" s="197"/>
      <c r="C18" s="87"/>
      <c r="D18" s="88"/>
      <c r="E18" s="88"/>
      <c r="F18" s="88"/>
      <c r="G18" s="89"/>
      <c r="H18" s="90"/>
      <c r="I18" s="91"/>
      <c r="J18" s="61">
        <f t="shared" si="1"/>
        <v>0</v>
      </c>
      <c r="K18" s="107"/>
      <c r="L18" s="21">
        <f t="shared" si="2"/>
        <v>0</v>
      </c>
      <c r="M18" s="218"/>
      <c r="N18" s="92"/>
      <c r="O18" s="23"/>
      <c r="P18" s="22"/>
    </row>
    <row r="19" spans="1:16" s="4" customFormat="1" ht="43.5" customHeight="1" x14ac:dyDescent="0.25">
      <c r="A19" s="20">
        <f t="shared" si="0"/>
        <v>7</v>
      </c>
      <c r="B19" s="197"/>
      <c r="C19" s="87"/>
      <c r="D19" s="88"/>
      <c r="E19" s="88"/>
      <c r="F19" s="88"/>
      <c r="G19" s="89"/>
      <c r="H19" s="90"/>
      <c r="I19" s="91"/>
      <c r="J19" s="61">
        <f t="shared" si="1"/>
        <v>0</v>
      </c>
      <c r="K19" s="107"/>
      <c r="L19" s="21">
        <f t="shared" si="2"/>
        <v>0</v>
      </c>
      <c r="M19" s="218"/>
      <c r="N19" s="92"/>
      <c r="O19" s="23"/>
      <c r="P19" s="22"/>
    </row>
    <row r="20" spans="1:16" s="4" customFormat="1" ht="43.5" customHeight="1" x14ac:dyDescent="0.25">
      <c r="A20" s="20">
        <f t="shared" si="0"/>
        <v>8</v>
      </c>
      <c r="B20" s="197"/>
      <c r="C20" s="87"/>
      <c r="D20" s="88"/>
      <c r="E20" s="88"/>
      <c r="F20" s="88"/>
      <c r="G20" s="89"/>
      <c r="H20" s="90"/>
      <c r="I20" s="91"/>
      <c r="J20" s="61">
        <f t="shared" si="1"/>
        <v>0</v>
      </c>
      <c r="K20" s="107"/>
      <c r="L20" s="21">
        <f t="shared" si="2"/>
        <v>0</v>
      </c>
      <c r="M20" s="218"/>
      <c r="N20" s="92"/>
      <c r="O20" s="23"/>
      <c r="P20" s="22"/>
    </row>
    <row r="21" spans="1:16" s="4" customFormat="1" ht="43.5" customHeight="1" x14ac:dyDescent="0.25">
      <c r="A21" s="20">
        <f t="shared" si="0"/>
        <v>9</v>
      </c>
      <c r="B21" s="197"/>
      <c r="C21" s="87"/>
      <c r="D21" s="88"/>
      <c r="E21" s="88"/>
      <c r="F21" s="88"/>
      <c r="G21" s="89"/>
      <c r="H21" s="90"/>
      <c r="I21" s="91"/>
      <c r="J21" s="61">
        <f t="shared" si="1"/>
        <v>0</v>
      </c>
      <c r="K21" s="107"/>
      <c r="L21" s="21">
        <f t="shared" si="2"/>
        <v>0</v>
      </c>
      <c r="M21" s="218"/>
      <c r="N21" s="92"/>
      <c r="O21" s="23"/>
      <c r="P21" s="22"/>
    </row>
    <row r="22" spans="1:16" s="4" customFormat="1" ht="43.5" customHeight="1" x14ac:dyDescent="0.25">
      <c r="A22" s="20">
        <f t="shared" si="0"/>
        <v>10</v>
      </c>
      <c r="B22" s="197"/>
      <c r="C22" s="87"/>
      <c r="D22" s="88"/>
      <c r="E22" s="88"/>
      <c r="F22" s="88"/>
      <c r="G22" s="89"/>
      <c r="H22" s="90"/>
      <c r="I22" s="91"/>
      <c r="J22" s="61">
        <f t="shared" si="1"/>
        <v>0</v>
      </c>
      <c r="K22" s="107"/>
      <c r="L22" s="21">
        <f t="shared" si="2"/>
        <v>0</v>
      </c>
      <c r="M22" s="218"/>
      <c r="N22" s="92"/>
      <c r="O22" s="23"/>
      <c r="P22" s="22"/>
    </row>
    <row r="23" spans="1:16" s="4" customFormat="1" ht="43.5" customHeight="1" x14ac:dyDescent="0.25">
      <c r="A23" s="20">
        <f t="shared" si="0"/>
        <v>11</v>
      </c>
      <c r="B23" s="197"/>
      <c r="C23" s="87"/>
      <c r="D23" s="88"/>
      <c r="E23" s="88"/>
      <c r="F23" s="88"/>
      <c r="G23" s="89"/>
      <c r="H23" s="90"/>
      <c r="I23" s="91"/>
      <c r="J23" s="61">
        <f t="shared" si="1"/>
        <v>0</v>
      </c>
      <c r="K23" s="107"/>
      <c r="L23" s="21">
        <f t="shared" si="2"/>
        <v>0</v>
      </c>
      <c r="M23" s="218"/>
      <c r="N23" s="92"/>
      <c r="O23" s="23"/>
      <c r="P23" s="22"/>
    </row>
    <row r="24" spans="1:16" s="4" customFormat="1" ht="43.5" customHeight="1" x14ac:dyDescent="0.25">
      <c r="A24" s="20">
        <f t="shared" si="0"/>
        <v>12</v>
      </c>
      <c r="B24" s="197"/>
      <c r="C24" s="87"/>
      <c r="D24" s="88"/>
      <c r="E24" s="88"/>
      <c r="F24" s="88"/>
      <c r="G24" s="89"/>
      <c r="H24" s="90"/>
      <c r="I24" s="91"/>
      <c r="J24" s="61">
        <f t="shared" si="1"/>
        <v>0</v>
      </c>
      <c r="K24" s="107"/>
      <c r="L24" s="21">
        <f t="shared" si="2"/>
        <v>0</v>
      </c>
      <c r="M24" s="218"/>
      <c r="N24" s="92"/>
      <c r="O24" s="23"/>
      <c r="P24" s="22"/>
    </row>
    <row r="25" spans="1:16" s="4" customFormat="1" ht="43.5" customHeight="1" x14ac:dyDescent="0.25">
      <c r="A25" s="20">
        <f t="shared" si="0"/>
        <v>13</v>
      </c>
      <c r="B25" s="197"/>
      <c r="C25" s="87"/>
      <c r="D25" s="88"/>
      <c r="E25" s="88"/>
      <c r="F25" s="88"/>
      <c r="G25" s="89"/>
      <c r="H25" s="90"/>
      <c r="I25" s="91"/>
      <c r="J25" s="61">
        <f t="shared" si="1"/>
        <v>0</v>
      </c>
      <c r="K25" s="107"/>
      <c r="L25" s="21">
        <f t="shared" si="2"/>
        <v>0</v>
      </c>
      <c r="M25" s="218"/>
      <c r="N25" s="92"/>
      <c r="O25" s="23"/>
      <c r="P25" s="22"/>
    </row>
    <row r="26" spans="1:16" s="4" customFormat="1" ht="43.5" customHeight="1" x14ac:dyDescent="0.25">
      <c r="A26" s="20">
        <f t="shared" si="0"/>
        <v>14</v>
      </c>
      <c r="B26" s="197"/>
      <c r="C26" s="87"/>
      <c r="D26" s="88"/>
      <c r="E26" s="88"/>
      <c r="F26" s="88"/>
      <c r="G26" s="89"/>
      <c r="H26" s="90"/>
      <c r="I26" s="91"/>
      <c r="J26" s="61">
        <f t="shared" si="1"/>
        <v>0</v>
      </c>
      <c r="K26" s="107"/>
      <c r="L26" s="21">
        <f t="shared" si="2"/>
        <v>0</v>
      </c>
      <c r="M26" s="218"/>
      <c r="N26" s="92"/>
      <c r="O26" s="23"/>
      <c r="P26" s="22"/>
    </row>
    <row r="27" spans="1:16" s="4" customFormat="1" ht="43.5" customHeight="1" x14ac:dyDescent="0.25">
      <c r="A27" s="20">
        <f t="shared" si="0"/>
        <v>15</v>
      </c>
      <c r="B27" s="197"/>
      <c r="C27" s="87"/>
      <c r="D27" s="88"/>
      <c r="E27" s="88"/>
      <c r="F27" s="88"/>
      <c r="G27" s="89"/>
      <c r="H27" s="90"/>
      <c r="I27" s="91"/>
      <c r="J27" s="61">
        <f t="shared" si="1"/>
        <v>0</v>
      </c>
      <c r="K27" s="107"/>
      <c r="L27" s="21">
        <f t="shared" si="2"/>
        <v>0</v>
      </c>
      <c r="M27" s="218"/>
      <c r="N27" s="92"/>
      <c r="O27" s="23"/>
      <c r="P27" s="22"/>
    </row>
    <row r="28" spans="1:16" s="4" customFormat="1" ht="43.5" customHeight="1" x14ac:dyDescent="0.25">
      <c r="A28" s="20">
        <f t="shared" si="0"/>
        <v>16</v>
      </c>
      <c r="B28" s="197"/>
      <c r="C28" s="87"/>
      <c r="D28" s="88"/>
      <c r="E28" s="88"/>
      <c r="F28" s="88"/>
      <c r="G28" s="89"/>
      <c r="H28" s="90"/>
      <c r="I28" s="91"/>
      <c r="J28" s="61">
        <f t="shared" si="1"/>
        <v>0</v>
      </c>
      <c r="K28" s="107"/>
      <c r="L28" s="21">
        <f t="shared" si="2"/>
        <v>0</v>
      </c>
      <c r="M28" s="218"/>
      <c r="N28" s="92"/>
      <c r="O28" s="23"/>
      <c r="P28" s="22"/>
    </row>
    <row r="29" spans="1:16" s="4" customFormat="1" ht="43.5" customHeight="1" x14ac:dyDescent="0.25">
      <c r="A29" s="20">
        <f t="shared" si="0"/>
        <v>17</v>
      </c>
      <c r="B29" s="197"/>
      <c r="C29" s="87"/>
      <c r="D29" s="88"/>
      <c r="E29" s="88"/>
      <c r="F29" s="88"/>
      <c r="G29" s="89"/>
      <c r="H29" s="90"/>
      <c r="I29" s="91"/>
      <c r="J29" s="61">
        <f t="shared" si="1"/>
        <v>0</v>
      </c>
      <c r="K29" s="107"/>
      <c r="L29" s="21">
        <f t="shared" si="2"/>
        <v>0</v>
      </c>
      <c r="M29" s="218"/>
      <c r="N29" s="92"/>
      <c r="O29" s="23"/>
      <c r="P29" s="22"/>
    </row>
    <row r="30" spans="1:16" s="4" customFormat="1" ht="43.5" customHeight="1" x14ac:dyDescent="0.25">
      <c r="A30" s="20">
        <f t="shared" si="0"/>
        <v>18</v>
      </c>
      <c r="B30" s="197"/>
      <c r="C30" s="87"/>
      <c r="D30" s="88"/>
      <c r="E30" s="88"/>
      <c r="F30" s="88"/>
      <c r="G30" s="89"/>
      <c r="H30" s="90"/>
      <c r="I30" s="91"/>
      <c r="J30" s="61">
        <f t="shared" si="1"/>
        <v>0</v>
      </c>
      <c r="K30" s="107"/>
      <c r="L30" s="21">
        <f t="shared" si="2"/>
        <v>0</v>
      </c>
      <c r="M30" s="218"/>
      <c r="N30" s="92"/>
      <c r="O30" s="23"/>
      <c r="P30" s="22"/>
    </row>
    <row r="31" spans="1:16" s="4" customFormat="1" ht="43.5" customHeight="1" x14ac:dyDescent="0.25">
      <c r="A31" s="20">
        <f t="shared" si="0"/>
        <v>19</v>
      </c>
      <c r="B31" s="197"/>
      <c r="C31" s="87"/>
      <c r="D31" s="88"/>
      <c r="E31" s="88"/>
      <c r="F31" s="88"/>
      <c r="G31" s="89"/>
      <c r="H31" s="90"/>
      <c r="I31" s="91"/>
      <c r="J31" s="61">
        <f t="shared" si="1"/>
        <v>0</v>
      </c>
      <c r="K31" s="107"/>
      <c r="L31" s="21">
        <f t="shared" si="2"/>
        <v>0</v>
      </c>
      <c r="M31" s="218"/>
      <c r="N31" s="92"/>
      <c r="O31" s="23"/>
      <c r="P31" s="22"/>
    </row>
    <row r="32" spans="1:16" s="4" customFormat="1" ht="43.5" customHeight="1" x14ac:dyDescent="0.25">
      <c r="A32" s="20">
        <f t="shared" si="0"/>
        <v>20</v>
      </c>
      <c r="B32" s="197"/>
      <c r="C32" s="87"/>
      <c r="D32" s="88"/>
      <c r="E32" s="88"/>
      <c r="F32" s="88"/>
      <c r="G32" s="89"/>
      <c r="H32" s="90"/>
      <c r="I32" s="91"/>
      <c r="J32" s="61">
        <f t="shared" si="1"/>
        <v>0</v>
      </c>
      <c r="K32" s="107"/>
      <c r="L32" s="21">
        <f t="shared" si="2"/>
        <v>0</v>
      </c>
      <c r="M32" s="218"/>
      <c r="N32" s="92"/>
      <c r="O32" s="23"/>
      <c r="P32" s="22"/>
    </row>
    <row r="33" spans="1:16" s="4" customFormat="1" ht="43.5" customHeight="1" x14ac:dyDescent="0.25">
      <c r="A33" s="20">
        <f t="shared" si="0"/>
        <v>21</v>
      </c>
      <c r="B33" s="197"/>
      <c r="C33" s="87"/>
      <c r="D33" s="88"/>
      <c r="E33" s="88"/>
      <c r="F33" s="88"/>
      <c r="G33" s="89"/>
      <c r="H33" s="90"/>
      <c r="I33" s="91"/>
      <c r="J33" s="61">
        <f t="shared" si="1"/>
        <v>0</v>
      </c>
      <c r="K33" s="107"/>
      <c r="L33" s="21">
        <f t="shared" si="2"/>
        <v>0</v>
      </c>
      <c r="M33" s="218"/>
      <c r="N33" s="92"/>
      <c r="O33" s="23"/>
      <c r="P33" s="22"/>
    </row>
    <row r="34" spans="1:16" s="4" customFormat="1" ht="43.5" customHeight="1" x14ac:dyDescent="0.25">
      <c r="A34" s="20">
        <f t="shared" si="0"/>
        <v>22</v>
      </c>
      <c r="B34" s="197"/>
      <c r="C34" s="87"/>
      <c r="D34" s="96"/>
      <c r="E34" s="96"/>
      <c r="F34" s="96"/>
      <c r="G34" s="87"/>
      <c r="H34" s="97"/>
      <c r="I34" s="98"/>
      <c r="J34" s="62">
        <f t="shared" si="1"/>
        <v>0</v>
      </c>
      <c r="K34" s="109"/>
      <c r="L34" s="21">
        <f t="shared" si="2"/>
        <v>0</v>
      </c>
      <c r="M34" s="218"/>
      <c r="N34" s="92"/>
      <c r="O34" s="23"/>
      <c r="P34" s="22"/>
    </row>
    <row r="35" spans="1:16" s="4" customFormat="1" ht="43.5" customHeight="1" x14ac:dyDescent="0.25">
      <c r="A35" s="20">
        <f t="shared" si="0"/>
        <v>23</v>
      </c>
      <c r="B35" s="197"/>
      <c r="C35" s="87"/>
      <c r="D35" s="96"/>
      <c r="E35" s="96"/>
      <c r="F35" s="96"/>
      <c r="G35" s="87"/>
      <c r="H35" s="97"/>
      <c r="I35" s="98"/>
      <c r="J35" s="62">
        <f t="shared" si="1"/>
        <v>0</v>
      </c>
      <c r="K35" s="109"/>
      <c r="L35" s="21">
        <f t="shared" si="2"/>
        <v>0</v>
      </c>
      <c r="M35" s="218"/>
      <c r="N35" s="92"/>
      <c r="O35" s="23"/>
      <c r="P35" s="22"/>
    </row>
    <row r="36" spans="1:16" s="4" customFormat="1" ht="43.5" customHeight="1" x14ac:dyDescent="0.25">
      <c r="A36" s="20">
        <f t="shared" si="0"/>
        <v>24</v>
      </c>
      <c r="B36" s="197"/>
      <c r="C36" s="113"/>
      <c r="D36" s="114"/>
      <c r="E36" s="114"/>
      <c r="F36" s="114"/>
      <c r="G36" s="87"/>
      <c r="H36" s="115"/>
      <c r="I36" s="116"/>
      <c r="J36" s="144">
        <f t="shared" si="1"/>
        <v>0</v>
      </c>
      <c r="K36" s="135"/>
      <c r="L36" s="117">
        <f t="shared" si="2"/>
        <v>0</v>
      </c>
      <c r="M36" s="219"/>
      <c r="N36" s="118"/>
      <c r="O36" s="136"/>
      <c r="P36" s="119"/>
    </row>
    <row r="37" spans="1:16" s="4" customFormat="1" ht="43.5" customHeight="1" x14ac:dyDescent="0.25">
      <c r="A37" s="20">
        <f t="shared" si="0"/>
        <v>25</v>
      </c>
      <c r="B37" s="197"/>
      <c r="C37" s="113"/>
      <c r="D37" s="114"/>
      <c r="E37" s="114"/>
      <c r="F37" s="114"/>
      <c r="G37" s="87"/>
      <c r="H37" s="115"/>
      <c r="I37" s="116"/>
      <c r="J37" s="144">
        <f t="shared" ref="J37:J52" si="3">+I37*H37</f>
        <v>0</v>
      </c>
      <c r="K37" s="135"/>
      <c r="L37" s="117">
        <f t="shared" ref="L37:L52" si="4">+K37+J37</f>
        <v>0</v>
      </c>
      <c r="M37" s="219"/>
      <c r="N37" s="118"/>
      <c r="O37" s="136"/>
      <c r="P37" s="119"/>
    </row>
    <row r="38" spans="1:16" s="4" customFormat="1" ht="43.5" customHeight="1" x14ac:dyDescent="0.25">
      <c r="A38" s="20">
        <f t="shared" si="0"/>
        <v>26</v>
      </c>
      <c r="B38" s="197"/>
      <c r="C38" s="113"/>
      <c r="D38" s="114"/>
      <c r="E38" s="114"/>
      <c r="F38" s="114"/>
      <c r="G38" s="87"/>
      <c r="H38" s="115"/>
      <c r="I38" s="116"/>
      <c r="J38" s="144">
        <f t="shared" si="3"/>
        <v>0</v>
      </c>
      <c r="K38" s="135"/>
      <c r="L38" s="117">
        <f t="shared" si="4"/>
        <v>0</v>
      </c>
      <c r="M38" s="219"/>
      <c r="N38" s="118"/>
      <c r="O38" s="136"/>
      <c r="P38" s="119"/>
    </row>
    <row r="39" spans="1:16" s="4" customFormat="1" ht="43.5" customHeight="1" x14ac:dyDescent="0.25">
      <c r="A39" s="20">
        <f t="shared" si="0"/>
        <v>27</v>
      </c>
      <c r="B39" s="197"/>
      <c r="C39" s="113"/>
      <c r="D39" s="114"/>
      <c r="E39" s="114"/>
      <c r="F39" s="114"/>
      <c r="G39" s="87"/>
      <c r="H39" s="115"/>
      <c r="I39" s="116"/>
      <c r="J39" s="144">
        <f t="shared" si="3"/>
        <v>0</v>
      </c>
      <c r="K39" s="135"/>
      <c r="L39" s="117">
        <f t="shared" si="4"/>
        <v>0</v>
      </c>
      <c r="M39" s="219"/>
      <c r="N39" s="118"/>
      <c r="O39" s="136"/>
      <c r="P39" s="119"/>
    </row>
    <row r="40" spans="1:16" s="4" customFormat="1" ht="43.5" customHeight="1" x14ac:dyDescent="0.25">
      <c r="A40" s="20">
        <f t="shared" si="0"/>
        <v>28</v>
      </c>
      <c r="B40" s="197"/>
      <c r="C40" s="113"/>
      <c r="D40" s="114"/>
      <c r="E40" s="114"/>
      <c r="F40" s="114"/>
      <c r="G40" s="87"/>
      <c r="H40" s="115"/>
      <c r="I40" s="116"/>
      <c r="J40" s="144">
        <f t="shared" si="3"/>
        <v>0</v>
      </c>
      <c r="K40" s="135"/>
      <c r="L40" s="117">
        <f t="shared" si="4"/>
        <v>0</v>
      </c>
      <c r="M40" s="219"/>
      <c r="N40" s="118"/>
      <c r="O40" s="136"/>
      <c r="P40" s="119"/>
    </row>
    <row r="41" spans="1:16" s="4" customFormat="1" ht="43.5" customHeight="1" x14ac:dyDescent="0.25">
      <c r="A41" s="20">
        <f t="shared" si="0"/>
        <v>29</v>
      </c>
      <c r="B41" s="197"/>
      <c r="C41" s="113"/>
      <c r="D41" s="114"/>
      <c r="E41" s="114"/>
      <c r="F41" s="114"/>
      <c r="G41" s="87"/>
      <c r="H41" s="115"/>
      <c r="I41" s="116"/>
      <c r="J41" s="144">
        <f t="shared" si="3"/>
        <v>0</v>
      </c>
      <c r="K41" s="135"/>
      <c r="L41" s="117">
        <f t="shared" si="4"/>
        <v>0</v>
      </c>
      <c r="M41" s="219"/>
      <c r="N41" s="118"/>
      <c r="O41" s="136"/>
      <c r="P41" s="119"/>
    </row>
    <row r="42" spans="1:16" s="4" customFormat="1" ht="43.5" customHeight="1" x14ac:dyDescent="0.25">
      <c r="A42" s="20">
        <f t="shared" si="0"/>
        <v>30</v>
      </c>
      <c r="B42" s="197"/>
      <c r="C42" s="113"/>
      <c r="D42" s="114"/>
      <c r="E42" s="114"/>
      <c r="F42" s="114"/>
      <c r="G42" s="87"/>
      <c r="H42" s="115"/>
      <c r="I42" s="116"/>
      <c r="J42" s="144">
        <f t="shared" si="3"/>
        <v>0</v>
      </c>
      <c r="K42" s="135"/>
      <c r="L42" s="117">
        <f t="shared" si="4"/>
        <v>0</v>
      </c>
      <c r="M42" s="219"/>
      <c r="N42" s="118"/>
      <c r="O42" s="136"/>
      <c r="P42" s="119"/>
    </row>
    <row r="43" spans="1:16" s="4" customFormat="1" ht="43.5" customHeight="1" x14ac:dyDescent="0.25">
      <c r="A43" s="20">
        <f t="shared" si="0"/>
        <v>31</v>
      </c>
      <c r="B43" s="197"/>
      <c r="C43" s="113"/>
      <c r="D43" s="114"/>
      <c r="E43" s="114"/>
      <c r="F43" s="114"/>
      <c r="G43" s="87"/>
      <c r="H43" s="115"/>
      <c r="I43" s="116"/>
      <c r="J43" s="144">
        <f t="shared" si="3"/>
        <v>0</v>
      </c>
      <c r="K43" s="135"/>
      <c r="L43" s="117">
        <f t="shared" si="4"/>
        <v>0</v>
      </c>
      <c r="M43" s="219"/>
      <c r="N43" s="118"/>
      <c r="O43" s="136"/>
      <c r="P43" s="119"/>
    </row>
    <row r="44" spans="1:16" s="4" customFormat="1" ht="43.5" customHeight="1" x14ac:dyDescent="0.25">
      <c r="A44" s="20">
        <f t="shared" si="0"/>
        <v>32</v>
      </c>
      <c r="B44" s="197"/>
      <c r="C44" s="113"/>
      <c r="D44" s="114"/>
      <c r="E44" s="114"/>
      <c r="F44" s="114"/>
      <c r="G44" s="87"/>
      <c r="H44" s="115"/>
      <c r="I44" s="116"/>
      <c r="J44" s="144">
        <f t="shared" si="3"/>
        <v>0</v>
      </c>
      <c r="K44" s="135"/>
      <c r="L44" s="117">
        <f t="shared" si="4"/>
        <v>0</v>
      </c>
      <c r="M44" s="219"/>
      <c r="N44" s="118"/>
      <c r="O44" s="136"/>
      <c r="P44" s="119"/>
    </row>
    <row r="45" spans="1:16" s="4" customFormat="1" ht="43.5" customHeight="1" x14ac:dyDescent="0.25">
      <c r="A45" s="20">
        <f t="shared" si="0"/>
        <v>33</v>
      </c>
      <c r="B45" s="197"/>
      <c r="C45" s="113"/>
      <c r="D45" s="114"/>
      <c r="E45" s="114"/>
      <c r="F45" s="114"/>
      <c r="G45" s="87"/>
      <c r="H45" s="115"/>
      <c r="I45" s="116"/>
      <c r="J45" s="144">
        <f t="shared" si="3"/>
        <v>0</v>
      </c>
      <c r="K45" s="135"/>
      <c r="L45" s="117">
        <f t="shared" si="4"/>
        <v>0</v>
      </c>
      <c r="M45" s="219"/>
      <c r="N45" s="118"/>
      <c r="O45" s="136"/>
      <c r="P45" s="119"/>
    </row>
    <row r="46" spans="1:16" s="4" customFormat="1" ht="43.5" customHeight="1" x14ac:dyDescent="0.25">
      <c r="A46" s="20">
        <f t="shared" si="0"/>
        <v>34</v>
      </c>
      <c r="B46" s="197"/>
      <c r="C46" s="113"/>
      <c r="D46" s="114"/>
      <c r="E46" s="114"/>
      <c r="F46" s="114"/>
      <c r="G46" s="87"/>
      <c r="H46" s="115"/>
      <c r="I46" s="116"/>
      <c r="J46" s="144">
        <f t="shared" si="3"/>
        <v>0</v>
      </c>
      <c r="K46" s="135"/>
      <c r="L46" s="117">
        <f t="shared" si="4"/>
        <v>0</v>
      </c>
      <c r="M46" s="219"/>
      <c r="N46" s="118"/>
      <c r="O46" s="136"/>
      <c r="P46" s="119"/>
    </row>
    <row r="47" spans="1:16" s="4" customFormat="1" ht="43.5" customHeight="1" x14ac:dyDescent="0.25">
      <c r="A47" s="20">
        <f t="shared" si="0"/>
        <v>35</v>
      </c>
      <c r="B47" s="197"/>
      <c r="C47" s="113"/>
      <c r="D47" s="114"/>
      <c r="E47" s="114"/>
      <c r="F47" s="114"/>
      <c r="G47" s="87"/>
      <c r="H47" s="115"/>
      <c r="I47" s="116"/>
      <c r="J47" s="144">
        <f t="shared" si="3"/>
        <v>0</v>
      </c>
      <c r="K47" s="135"/>
      <c r="L47" s="117">
        <f t="shared" si="4"/>
        <v>0</v>
      </c>
      <c r="M47" s="219"/>
      <c r="N47" s="118"/>
      <c r="O47" s="136"/>
      <c r="P47" s="119"/>
    </row>
    <row r="48" spans="1:16" s="4" customFormat="1" ht="43.5" customHeight="1" x14ac:dyDescent="0.25">
      <c r="A48" s="20">
        <f t="shared" si="0"/>
        <v>36</v>
      </c>
      <c r="B48" s="197"/>
      <c r="C48" s="113"/>
      <c r="D48" s="114"/>
      <c r="E48" s="114"/>
      <c r="F48" s="114"/>
      <c r="G48" s="87"/>
      <c r="H48" s="115"/>
      <c r="I48" s="116"/>
      <c r="J48" s="144">
        <f t="shared" si="3"/>
        <v>0</v>
      </c>
      <c r="K48" s="135"/>
      <c r="L48" s="117">
        <f t="shared" si="4"/>
        <v>0</v>
      </c>
      <c r="M48" s="219"/>
      <c r="N48" s="118"/>
      <c r="O48" s="136"/>
      <c r="P48" s="119"/>
    </row>
    <row r="49" spans="1:16" s="4" customFormat="1" ht="43.5" customHeight="1" x14ac:dyDescent="0.25">
      <c r="A49" s="20">
        <f t="shared" si="0"/>
        <v>37</v>
      </c>
      <c r="B49" s="197"/>
      <c r="C49" s="113"/>
      <c r="D49" s="114"/>
      <c r="E49" s="114"/>
      <c r="F49" s="114"/>
      <c r="G49" s="87"/>
      <c r="H49" s="115"/>
      <c r="I49" s="116"/>
      <c r="J49" s="144">
        <f t="shared" si="3"/>
        <v>0</v>
      </c>
      <c r="K49" s="135"/>
      <c r="L49" s="117">
        <f t="shared" si="4"/>
        <v>0</v>
      </c>
      <c r="M49" s="219"/>
      <c r="N49" s="118"/>
      <c r="O49" s="136"/>
      <c r="P49" s="119"/>
    </row>
    <row r="50" spans="1:16" s="4" customFormat="1" ht="43.5" customHeight="1" x14ac:dyDescent="0.25">
      <c r="A50" s="20">
        <f t="shared" si="0"/>
        <v>38</v>
      </c>
      <c r="B50" s="197"/>
      <c r="C50" s="113"/>
      <c r="D50" s="114"/>
      <c r="E50" s="114"/>
      <c r="F50" s="114"/>
      <c r="G50" s="87"/>
      <c r="H50" s="115"/>
      <c r="I50" s="116"/>
      <c r="J50" s="144">
        <f t="shared" si="3"/>
        <v>0</v>
      </c>
      <c r="K50" s="135"/>
      <c r="L50" s="117">
        <f t="shared" si="4"/>
        <v>0</v>
      </c>
      <c r="M50" s="219"/>
      <c r="N50" s="118"/>
      <c r="O50" s="136"/>
      <c r="P50" s="119"/>
    </row>
    <row r="51" spans="1:16" s="4" customFormat="1" ht="43.5" customHeight="1" x14ac:dyDescent="0.25">
      <c r="A51" s="20">
        <f t="shared" si="0"/>
        <v>39</v>
      </c>
      <c r="B51" s="197"/>
      <c r="C51" s="113"/>
      <c r="D51" s="114"/>
      <c r="E51" s="114"/>
      <c r="F51" s="114"/>
      <c r="G51" s="87"/>
      <c r="H51" s="115"/>
      <c r="I51" s="116"/>
      <c r="J51" s="144">
        <f t="shared" si="3"/>
        <v>0</v>
      </c>
      <c r="K51" s="135"/>
      <c r="L51" s="117">
        <f t="shared" si="4"/>
        <v>0</v>
      </c>
      <c r="M51" s="219"/>
      <c r="N51" s="118"/>
      <c r="O51" s="136"/>
      <c r="P51" s="119"/>
    </row>
    <row r="52" spans="1:16" s="4" customFormat="1" ht="43.5" customHeight="1" thickBot="1" x14ac:dyDescent="0.3">
      <c r="A52" s="24">
        <f t="shared" si="0"/>
        <v>40</v>
      </c>
      <c r="B52" s="197"/>
      <c r="C52" s="99"/>
      <c r="D52" s="100"/>
      <c r="E52" s="100"/>
      <c r="F52" s="100"/>
      <c r="G52" s="99"/>
      <c r="H52" s="101"/>
      <c r="I52" s="102"/>
      <c r="J52" s="63">
        <f t="shared" si="3"/>
        <v>0</v>
      </c>
      <c r="K52" s="111"/>
      <c r="L52" s="25">
        <f t="shared" si="4"/>
        <v>0</v>
      </c>
      <c r="M52" s="221"/>
      <c r="N52" s="94"/>
      <c r="O52" s="27"/>
      <c r="P52" s="26"/>
    </row>
    <row r="53" spans="1:16" s="4" customFormat="1" x14ac:dyDescent="0.25">
      <c r="J53" s="58"/>
      <c r="K53" s="58"/>
    </row>
    <row r="54" spans="1:16" s="4" customFormat="1" x14ac:dyDescent="0.25">
      <c r="J54" s="58"/>
      <c r="K54" s="58"/>
    </row>
    <row r="55" spans="1:16" s="4" customFormat="1" x14ac:dyDescent="0.25">
      <c r="J55" s="58"/>
      <c r="K55" s="58"/>
    </row>
    <row r="56" spans="1:16" s="4" customFormat="1" x14ac:dyDescent="0.25">
      <c r="J56" s="58"/>
      <c r="K56" s="58"/>
    </row>
    <row r="57" spans="1:16" s="4" customFormat="1" x14ac:dyDescent="0.25">
      <c r="J57" s="58"/>
      <c r="K57" s="58"/>
    </row>
    <row r="58" spans="1:16" s="4" customFormat="1" x14ac:dyDescent="0.25">
      <c r="J58" s="58"/>
      <c r="K58" s="58"/>
    </row>
    <row r="59" spans="1:16" s="4" customFormat="1" x14ac:dyDescent="0.25">
      <c r="J59" s="58"/>
      <c r="K59" s="58"/>
    </row>
    <row r="60" spans="1:16" s="4" customFormat="1" x14ac:dyDescent="0.25">
      <c r="J60" s="58"/>
      <c r="K60" s="58"/>
    </row>
  </sheetData>
  <sheetProtection sheet="1" objects="1" scenarios="1" selectLockedCells="1"/>
  <mergeCells count="12">
    <mergeCell ref="D9:F9"/>
    <mergeCell ref="B11:I11"/>
    <mergeCell ref="B8:J8"/>
    <mergeCell ref="H2:I2"/>
    <mergeCell ref="J2:N2"/>
    <mergeCell ref="H3:I3"/>
    <mergeCell ref="J3:N3"/>
    <mergeCell ref="H6:I6"/>
    <mergeCell ref="H4:I4"/>
    <mergeCell ref="J4:N4"/>
    <mergeCell ref="J6:O6"/>
    <mergeCell ref="O9:P9"/>
  </mergeCells>
  <pageMargins left="0.25" right="0.25"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vt:i4>
      </vt:variant>
    </vt:vector>
  </HeadingPairs>
  <TitlesOfParts>
    <vt:vector size="10" baseType="lpstr">
      <vt:lpstr>Copertina</vt:lpstr>
      <vt:lpstr>Istruzioni</vt:lpstr>
      <vt:lpstr>Riepilogo</vt:lpstr>
      <vt:lpstr>A) Risorse Umane</vt:lpstr>
      <vt:lpstr>B) Attrezzature sportive </vt:lpstr>
      <vt:lpstr>C) Utilizzo risorse strumentali</vt:lpstr>
      <vt:lpstr>D) Materiali d'uso</vt:lpstr>
      <vt:lpstr>E) Spese promozionali</vt:lpstr>
      <vt:lpstr>F) Altre spese</vt:lpstr>
      <vt:lpstr>Copertina!_Hlk124240753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2020-01-31T10:38:53Z</dcterms:created>
  <dcterms:modified xsi:type="dcterms:W3CDTF">2023-09-14T07:33:19Z</dcterms:modified>
</cp:coreProperties>
</file>