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codeName="Questa_cartella_di_lavoro"/>
  <xr:revisionPtr revIDLastSave="0" documentId="13_ncr:1_{C0B3AB9B-67C2-426F-90D0-C01D5A03EC07}" xr6:coauthVersionLast="47" xr6:coauthVersionMax="47" xr10:uidLastSave="{00000000-0000-0000-0000-000000000000}"/>
  <bookViews>
    <workbookView xWindow="-120" yWindow="-120" windowWidth="29040" windowHeight="15840" tabRatio="813" activeTab="2" xr2:uid="{00000000-000D-0000-FFFF-FFFF00000000}"/>
  </bookViews>
  <sheets>
    <sheet name="Copertina" sheetId="1" r:id="rId1"/>
    <sheet name="Istruzioni" sheetId="11" r:id="rId2"/>
    <sheet name="Riepilogo" sheetId="18" r:id="rId3"/>
    <sheet name="A) Risorse Umane" sheetId="12" r:id="rId4"/>
    <sheet name="B)Acquisto attrezzat. sportive " sheetId="14" r:id="rId5"/>
    <sheet name="C) Risorse strumentali ecc " sheetId="13" r:id="rId6"/>
    <sheet name="D) Spese promoz. divulgaz. ecc." sheetId="15" r:id="rId7"/>
    <sheet name="BDG x Partner" sheetId="19" r:id="rId8"/>
  </sheets>
  <definedNames>
    <definedName name="_Hlk124240753" localSheetId="0">Copertina!$A$13</definedName>
    <definedName name="_Toc2596919" localSheetId="3">'A) Risorse Umane'!#REF!</definedName>
    <definedName name="_Toc2596919" localSheetId="4">'B)Acquisto attrezzat. sportive '!#REF!</definedName>
    <definedName name="_Toc2596919" localSheetId="5">'C) Risorse strumentali ecc '!#REF!</definedName>
    <definedName name="_Toc2596919" localSheetId="6">'D) Spese promoz. divulgaz. ecc.'!#REF!</definedName>
    <definedName name="_Toc2596920" localSheetId="3">'A) Risorse Umane'!#REF!</definedName>
    <definedName name="_Toc2596920" localSheetId="4">'B)Acquisto attrezzat. sportive '!#REF!</definedName>
    <definedName name="_Toc2596920" localSheetId="5">'C) Risorse strumentali ecc '!#REF!</definedName>
    <definedName name="_Toc2596920" localSheetId="6">'D) Spese promoz. divulgaz. ecc.'!#REF!</definedName>
    <definedName name="_Toc2596921" localSheetId="3">'A) Risorse Umane'!#REF!</definedName>
    <definedName name="_Toc2596921" localSheetId="4">'B)Acquisto attrezzat. sportive '!#REF!</definedName>
    <definedName name="_Toc2596921" localSheetId="5">'C) Risorse strumentali ecc '!#REF!</definedName>
    <definedName name="_Toc2596921" localSheetId="6">'D) Spese promoz. divulgaz. ecc.'!#REF!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3" l="1"/>
  <c r="R10" i="15"/>
  <c r="Q10" i="15"/>
  <c r="P10" i="15"/>
  <c r="N10" i="15"/>
  <c r="K10" i="15"/>
  <c r="Q10" i="13"/>
  <c r="P10" i="13"/>
  <c r="N10" i="13"/>
  <c r="K10" i="13"/>
  <c r="R10" i="14"/>
  <c r="Q10" i="14"/>
  <c r="P10" i="14"/>
  <c r="N10" i="14"/>
  <c r="K10" i="14"/>
  <c r="P10" i="12"/>
  <c r="O10" i="12"/>
  <c r="N10" i="12"/>
  <c r="L10" i="12"/>
  <c r="J12" i="14"/>
  <c r="L12" i="14" s="1"/>
  <c r="J13" i="14"/>
  <c r="L13" i="14" s="1"/>
  <c r="J14" i="14"/>
  <c r="L14" i="14" s="1"/>
  <c r="J15" i="14"/>
  <c r="J16" i="14"/>
  <c r="L16" i="14" s="1"/>
  <c r="J17" i="14"/>
  <c r="L17" i="14" s="1"/>
  <c r="J18" i="14"/>
  <c r="J19" i="14"/>
  <c r="L19" i="14" s="1"/>
  <c r="J20" i="14"/>
  <c r="J21" i="14"/>
  <c r="J22" i="14"/>
  <c r="L22" i="14" s="1"/>
  <c r="J23" i="14"/>
  <c r="J24" i="14"/>
  <c r="L24" i="14" s="1"/>
  <c r="J25" i="14"/>
  <c r="J26" i="14"/>
  <c r="J27" i="14"/>
  <c r="L27" i="14" s="1"/>
  <c r="J28" i="14"/>
  <c r="J29" i="14"/>
  <c r="J30" i="14"/>
  <c r="L30" i="14" s="1"/>
  <c r="J31" i="14"/>
  <c r="J32" i="14"/>
  <c r="L32" i="14" s="1"/>
  <c r="J33" i="14"/>
  <c r="J34" i="14"/>
  <c r="J35" i="14"/>
  <c r="L35" i="14" s="1"/>
  <c r="J36" i="14"/>
  <c r="J37" i="14"/>
  <c r="J38" i="14"/>
  <c r="L38" i="14" s="1"/>
  <c r="O38" i="14" s="1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L15" i="14"/>
  <c r="L20" i="14"/>
  <c r="L21" i="14"/>
  <c r="L23" i="14"/>
  <c r="L25" i="14"/>
  <c r="L26" i="14"/>
  <c r="L28" i="14"/>
  <c r="L29" i="14"/>
  <c r="L31" i="14"/>
  <c r="L33" i="14"/>
  <c r="L34" i="14"/>
  <c r="L36" i="14"/>
  <c r="L37" i="14"/>
  <c r="L39" i="14"/>
  <c r="L40" i="14"/>
  <c r="L41" i="14"/>
  <c r="O41" i="14" s="1"/>
  <c r="L42" i="14"/>
  <c r="L43" i="14"/>
  <c r="O43" i="14" s="1"/>
  <c r="L44" i="14"/>
  <c r="L45" i="14"/>
  <c r="L46" i="14"/>
  <c r="O46" i="14" s="1"/>
  <c r="L47" i="14"/>
  <c r="L48" i="14"/>
  <c r="L49" i="14"/>
  <c r="L50" i="14"/>
  <c r="L51" i="14"/>
  <c r="O51" i="14" s="1"/>
  <c r="J36" i="15"/>
  <c r="L36" i="15" s="1"/>
  <c r="O36" i="15" s="1"/>
  <c r="J37" i="15"/>
  <c r="L37" i="15" s="1"/>
  <c r="O37" i="15" s="1"/>
  <c r="J38" i="15"/>
  <c r="L38" i="15" s="1"/>
  <c r="O38" i="15" s="1"/>
  <c r="J39" i="15"/>
  <c r="L39" i="15" s="1"/>
  <c r="O39" i="15" s="1"/>
  <c r="J40" i="15"/>
  <c r="L40" i="15" s="1"/>
  <c r="O40" i="15" s="1"/>
  <c r="J41" i="15"/>
  <c r="L41" i="15" s="1"/>
  <c r="O41" i="15" s="1"/>
  <c r="J42" i="15"/>
  <c r="L42" i="15" s="1"/>
  <c r="O42" i="15" s="1"/>
  <c r="J43" i="15"/>
  <c r="L43" i="15" s="1"/>
  <c r="O43" i="15" s="1"/>
  <c r="J44" i="15"/>
  <c r="L44" i="15" s="1"/>
  <c r="O44" i="15" s="1"/>
  <c r="J45" i="15"/>
  <c r="L45" i="15" s="1"/>
  <c r="O45" i="15" s="1"/>
  <c r="J46" i="15"/>
  <c r="L46" i="15" s="1"/>
  <c r="O46" i="15" s="1"/>
  <c r="J47" i="15"/>
  <c r="L47" i="15" s="1"/>
  <c r="O47" i="15" s="1"/>
  <c r="J48" i="15"/>
  <c r="L48" i="15" s="1"/>
  <c r="O48" i="15" s="1"/>
  <c r="J49" i="15"/>
  <c r="L49" i="15" s="1"/>
  <c r="O49" i="15" s="1"/>
  <c r="J50" i="15"/>
  <c r="L50" i="15" s="1"/>
  <c r="O50" i="15" s="1"/>
  <c r="J51" i="15"/>
  <c r="L51" i="15" s="1"/>
  <c r="O51" i="15" s="1"/>
  <c r="J37" i="13"/>
  <c r="L37" i="13" s="1"/>
  <c r="O37" i="13" s="1"/>
  <c r="J38" i="13"/>
  <c r="L38" i="13" s="1"/>
  <c r="O38" i="13" s="1"/>
  <c r="J39" i="13"/>
  <c r="L39" i="13" s="1"/>
  <c r="O39" i="13" s="1"/>
  <c r="J40" i="13"/>
  <c r="L40" i="13" s="1"/>
  <c r="O40" i="13" s="1"/>
  <c r="J41" i="13"/>
  <c r="L41" i="13" s="1"/>
  <c r="O41" i="13" s="1"/>
  <c r="J42" i="13"/>
  <c r="L42" i="13" s="1"/>
  <c r="O42" i="13" s="1"/>
  <c r="J43" i="13"/>
  <c r="L43" i="13" s="1"/>
  <c r="O43" i="13" s="1"/>
  <c r="J44" i="13"/>
  <c r="L44" i="13" s="1"/>
  <c r="O44" i="13" s="1"/>
  <c r="J45" i="13"/>
  <c r="L45" i="13" s="1"/>
  <c r="O45" i="13" s="1"/>
  <c r="J46" i="13"/>
  <c r="L46" i="13" s="1"/>
  <c r="O46" i="13" s="1"/>
  <c r="J47" i="13"/>
  <c r="L47" i="13" s="1"/>
  <c r="O47" i="13" s="1"/>
  <c r="J48" i="13"/>
  <c r="L48" i="13" s="1"/>
  <c r="O48" i="13" s="1"/>
  <c r="J49" i="13"/>
  <c r="L49" i="13" s="1"/>
  <c r="O49" i="13" s="1"/>
  <c r="J50" i="13"/>
  <c r="L50" i="13" s="1"/>
  <c r="O50" i="13" s="1"/>
  <c r="J51" i="13"/>
  <c r="L51" i="13" s="1"/>
  <c r="O51" i="13" s="1"/>
  <c r="O37" i="14"/>
  <c r="O39" i="14"/>
  <c r="O40" i="14"/>
  <c r="O42" i="14"/>
  <c r="O44" i="14"/>
  <c r="O45" i="14"/>
  <c r="O47" i="14"/>
  <c r="O48" i="14"/>
  <c r="O49" i="14"/>
  <c r="O50" i="14"/>
  <c r="J40" i="12"/>
  <c r="M40" i="12" s="1"/>
  <c r="J41" i="12"/>
  <c r="M41" i="12" s="1"/>
  <c r="J42" i="12"/>
  <c r="M42" i="12" s="1"/>
  <c r="J43" i="12"/>
  <c r="M43" i="12" s="1"/>
  <c r="J44" i="12"/>
  <c r="M44" i="12" s="1"/>
  <c r="J45" i="12"/>
  <c r="M45" i="12" s="1"/>
  <c r="J46" i="12"/>
  <c r="M46" i="12" s="1"/>
  <c r="J47" i="12"/>
  <c r="M47" i="12" s="1"/>
  <c r="J48" i="12"/>
  <c r="M48" i="12" s="1"/>
  <c r="J49" i="12"/>
  <c r="M49" i="12" s="1"/>
  <c r="J50" i="12"/>
  <c r="M50" i="12" s="1"/>
  <c r="J51" i="12"/>
  <c r="M51" i="12" s="1"/>
  <c r="J52" i="12"/>
  <c r="M52" i="12" s="1"/>
  <c r="J38" i="12"/>
  <c r="M38" i="12" s="1"/>
  <c r="J39" i="12"/>
  <c r="M39" i="12" s="1"/>
  <c r="A38" i="12"/>
  <c r="A40" i="12"/>
  <c r="A42" i="12"/>
  <c r="A44" i="12"/>
  <c r="A46" i="12"/>
  <c r="A48" i="12"/>
  <c r="A50" i="12"/>
  <c r="A51" i="12" s="1"/>
  <c r="A52" i="12" s="1"/>
  <c r="D18" i="19"/>
  <c r="C18" i="19"/>
  <c r="B18" i="19"/>
  <c r="D16" i="19"/>
  <c r="C16" i="19"/>
  <c r="B16" i="19"/>
  <c r="D15" i="19"/>
  <c r="C15" i="19"/>
  <c r="B15" i="19"/>
  <c r="D14" i="19"/>
  <c r="C14" i="19"/>
  <c r="B14" i="19"/>
  <c r="J10" i="14" l="1"/>
  <c r="O12" i="14"/>
  <c r="L18" i="14"/>
  <c r="L10" i="14" s="1"/>
  <c r="H22" i="18"/>
  <c r="J4" i="15"/>
  <c r="D22" i="18"/>
  <c r="D20" i="19"/>
  <c r="C20" i="19"/>
  <c r="B20" i="19"/>
  <c r="D13" i="19"/>
  <c r="C13" i="19"/>
  <c r="B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B18" i="18"/>
  <c r="D12" i="19" l="1"/>
  <c r="B12" i="19"/>
  <c r="C12" i="19"/>
  <c r="B23" i="18" l="1"/>
  <c r="J3" i="15" l="1"/>
  <c r="J2" i="15"/>
  <c r="J3" i="13"/>
  <c r="J2" i="13"/>
  <c r="I2" i="14"/>
  <c r="I3" i="14"/>
  <c r="J3" i="12"/>
  <c r="J2" i="12"/>
  <c r="G4" i="19"/>
  <c r="B27" i="18" l="1"/>
  <c r="B25" i="18" s="1"/>
  <c r="J11" i="15"/>
  <c r="K11" i="15" s="1"/>
  <c r="L11" i="15" s="1"/>
  <c r="N11" i="15" s="1"/>
  <c r="O11" i="15" s="1"/>
  <c r="J4" i="13"/>
  <c r="B7" i="18"/>
  <c r="I4" i="14"/>
  <c r="J4" i="12"/>
  <c r="N25" i="19"/>
  <c r="K25" i="19"/>
  <c r="H25" i="19"/>
  <c r="E25" i="19"/>
  <c r="B25" i="19"/>
  <c r="N10" i="19"/>
  <c r="K10" i="19"/>
  <c r="H10" i="19"/>
  <c r="E10" i="19"/>
  <c r="G6" i="19"/>
  <c r="G5" i="19"/>
  <c r="B5" i="18"/>
  <c r="B3" i="18"/>
  <c r="J11" i="13" l="1"/>
  <c r="K11" i="13" s="1"/>
  <c r="L11" i="13" s="1"/>
  <c r="J36" i="13"/>
  <c r="L36" i="13" s="1"/>
  <c r="J35" i="13"/>
  <c r="L35" i="13" s="1"/>
  <c r="J34" i="13"/>
  <c r="L34" i="13" s="1"/>
  <c r="J33" i="13"/>
  <c r="L33" i="13" s="1"/>
  <c r="J32" i="13"/>
  <c r="L32" i="13" s="1"/>
  <c r="J31" i="13"/>
  <c r="L31" i="13" s="1"/>
  <c r="J30" i="13"/>
  <c r="L30" i="13" s="1"/>
  <c r="J29" i="13"/>
  <c r="L29" i="13" s="1"/>
  <c r="J28" i="13"/>
  <c r="L28" i="13" s="1"/>
  <c r="J27" i="13"/>
  <c r="L27" i="13" s="1"/>
  <c r="J26" i="13"/>
  <c r="L26" i="13" s="1"/>
  <c r="J25" i="13"/>
  <c r="L25" i="13" s="1"/>
  <c r="J24" i="13"/>
  <c r="L24" i="13" s="1"/>
  <c r="J23" i="13"/>
  <c r="L23" i="13" s="1"/>
  <c r="J22" i="13"/>
  <c r="L22" i="13" s="1"/>
  <c r="J21" i="13"/>
  <c r="L21" i="13" s="1"/>
  <c r="J20" i="13"/>
  <c r="L20" i="13" s="1"/>
  <c r="J19" i="13"/>
  <c r="L19" i="13" s="1"/>
  <c r="J18" i="13"/>
  <c r="J17" i="13"/>
  <c r="L17" i="13" s="1"/>
  <c r="J16" i="13"/>
  <c r="L16" i="13" s="1"/>
  <c r="J15" i="13"/>
  <c r="L15" i="13" s="1"/>
  <c r="J14" i="13"/>
  <c r="L14" i="13" s="1"/>
  <c r="J13" i="13"/>
  <c r="L13" i="13" s="1"/>
  <c r="J12" i="13"/>
  <c r="J11" i="14"/>
  <c r="K11" i="14" s="1"/>
  <c r="L11" i="14" s="1"/>
  <c r="O11" i="14" s="1"/>
  <c r="J35" i="15"/>
  <c r="L35" i="15" s="1"/>
  <c r="J34" i="15"/>
  <c r="L34" i="15" s="1"/>
  <c r="J33" i="15"/>
  <c r="L33" i="15" s="1"/>
  <c r="J32" i="15"/>
  <c r="L32" i="15" s="1"/>
  <c r="J31" i="15"/>
  <c r="L31" i="15" s="1"/>
  <c r="J30" i="15"/>
  <c r="L30" i="15" s="1"/>
  <c r="J29" i="15"/>
  <c r="L29" i="15" s="1"/>
  <c r="J28" i="15"/>
  <c r="L28" i="15" s="1"/>
  <c r="J27" i="15"/>
  <c r="L27" i="15" s="1"/>
  <c r="J26" i="15"/>
  <c r="L26" i="15" s="1"/>
  <c r="J25" i="15"/>
  <c r="L25" i="15" s="1"/>
  <c r="J24" i="15"/>
  <c r="L24" i="15" s="1"/>
  <c r="J23" i="15"/>
  <c r="L23" i="15" s="1"/>
  <c r="J22" i="15"/>
  <c r="L22" i="15" s="1"/>
  <c r="J21" i="15"/>
  <c r="L21" i="15" s="1"/>
  <c r="J20" i="15"/>
  <c r="L20" i="15" s="1"/>
  <c r="J19" i="15"/>
  <c r="L19" i="15" s="1"/>
  <c r="J18" i="15"/>
  <c r="J17" i="15"/>
  <c r="L17" i="15" s="1"/>
  <c r="J16" i="15"/>
  <c r="L16" i="15" s="1"/>
  <c r="J15" i="15"/>
  <c r="L15" i="15" s="1"/>
  <c r="J14" i="15"/>
  <c r="L14" i="15" s="1"/>
  <c r="J13" i="15"/>
  <c r="L13" i="15" s="1"/>
  <c r="J12" i="15"/>
  <c r="J10" i="13" l="1"/>
  <c r="J10" i="15"/>
  <c r="L18" i="15"/>
  <c r="L18" i="13"/>
  <c r="L12" i="13"/>
  <c r="L10" i="13" s="1"/>
  <c r="L12" i="15"/>
  <c r="L12" i="12"/>
  <c r="L10" i="15" l="1"/>
  <c r="C22" i="18" s="1"/>
  <c r="D17" i="19"/>
  <c r="D21" i="19" s="1"/>
  <c r="D19" i="19" s="1"/>
  <c r="C17" i="19"/>
  <c r="C21" i="19" s="1"/>
  <c r="C19" i="19" s="1"/>
  <c r="B17" i="19"/>
  <c r="B21" i="19" s="1"/>
  <c r="B19" i="19" s="1"/>
  <c r="D32" i="19"/>
  <c r="C32" i="19"/>
  <c r="B32" i="19"/>
  <c r="D27" i="19"/>
  <c r="C27" i="19"/>
  <c r="B27" i="19"/>
  <c r="G32" i="19"/>
  <c r="F32" i="19"/>
  <c r="E32" i="19"/>
  <c r="G27" i="19"/>
  <c r="F27" i="19"/>
  <c r="E27" i="19"/>
  <c r="J32" i="19"/>
  <c r="I32" i="19"/>
  <c r="H32" i="19"/>
  <c r="J27" i="19"/>
  <c r="I27" i="19"/>
  <c r="H27" i="19"/>
  <c r="H36" i="19" s="1"/>
  <c r="H34" i="19" s="1"/>
  <c r="M32" i="19"/>
  <c r="L32" i="19"/>
  <c r="K32" i="19"/>
  <c r="M27" i="19"/>
  <c r="L27" i="19"/>
  <c r="K27" i="19"/>
  <c r="P32" i="19"/>
  <c r="O32" i="19"/>
  <c r="N32" i="19"/>
  <c r="P27" i="19"/>
  <c r="O27" i="19"/>
  <c r="N27" i="19"/>
  <c r="P17" i="19"/>
  <c r="P21" i="19" s="1"/>
  <c r="P19" i="19" s="1"/>
  <c r="O17" i="19"/>
  <c r="O21" i="19" s="1"/>
  <c r="O19" i="19" s="1"/>
  <c r="N17" i="19"/>
  <c r="N21" i="19" s="1"/>
  <c r="N19" i="19" s="1"/>
  <c r="M17" i="19"/>
  <c r="M21" i="19" s="1"/>
  <c r="M19" i="19" s="1"/>
  <c r="L17" i="19"/>
  <c r="L21" i="19" s="1"/>
  <c r="L19" i="19" s="1"/>
  <c r="K17" i="19"/>
  <c r="K21" i="19" s="1"/>
  <c r="K19" i="19" s="1"/>
  <c r="J17" i="19"/>
  <c r="J21" i="19" s="1"/>
  <c r="J19" i="19" s="1"/>
  <c r="I17" i="19"/>
  <c r="I21" i="19" s="1"/>
  <c r="I19" i="19" s="1"/>
  <c r="H17" i="19"/>
  <c r="H21" i="19" s="1"/>
  <c r="H19" i="19" s="1"/>
  <c r="G17" i="19"/>
  <c r="G21" i="19" s="1"/>
  <c r="G19" i="19" s="1"/>
  <c r="F17" i="19"/>
  <c r="F21" i="19" s="1"/>
  <c r="F19" i="19" s="1"/>
  <c r="E17" i="19"/>
  <c r="E21" i="19" s="1"/>
  <c r="E19" i="19" s="1"/>
  <c r="L36" i="19" l="1"/>
  <c r="L34" i="19" s="1"/>
  <c r="O36" i="19"/>
  <c r="O34" i="19" s="1"/>
  <c r="N36" i="19"/>
  <c r="N34" i="19" s="1"/>
  <c r="I36" i="19"/>
  <c r="I34" i="19" s="1"/>
  <c r="C36" i="19"/>
  <c r="C34" i="19" s="1"/>
  <c r="K36" i="19"/>
  <c r="K34" i="19" s="1"/>
  <c r="B36" i="19"/>
  <c r="B34" i="19" s="1"/>
  <c r="J36" i="19"/>
  <c r="J34" i="19" s="1"/>
  <c r="E36" i="19"/>
  <c r="E34" i="19" s="1"/>
  <c r="M36" i="19"/>
  <c r="M34" i="19" s="1"/>
  <c r="P36" i="19"/>
  <c r="P34" i="19" s="1"/>
  <c r="D36" i="19"/>
  <c r="D34" i="19" s="1"/>
  <c r="F36" i="19"/>
  <c r="F34" i="19" s="1"/>
  <c r="G36" i="19"/>
  <c r="G34" i="19" s="1"/>
  <c r="D24" i="18"/>
  <c r="D23" i="18" s="1"/>
  <c r="C23" i="18"/>
  <c r="H23" i="18"/>
  <c r="G23" i="18"/>
  <c r="F23" i="18"/>
  <c r="E23" i="18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G22" i="18"/>
  <c r="F22" i="18"/>
  <c r="H20" i="18"/>
  <c r="G20" i="18"/>
  <c r="F20" i="18"/>
  <c r="D20" i="18"/>
  <c r="H21" i="18"/>
  <c r="G21" i="18"/>
  <c r="F21" i="18"/>
  <c r="D21" i="18"/>
  <c r="H19" i="18"/>
  <c r="G19" i="18"/>
  <c r="F19" i="18"/>
  <c r="D19" i="18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O12" i="13"/>
  <c r="N11" i="13"/>
  <c r="J36" i="12"/>
  <c r="M36" i="12" s="1"/>
  <c r="J34" i="12"/>
  <c r="M34" i="12" s="1"/>
  <c r="J33" i="12"/>
  <c r="M33" i="12" s="1"/>
  <c r="J32" i="12"/>
  <c r="M32" i="12" s="1"/>
  <c r="J31" i="12"/>
  <c r="M31" i="12" s="1"/>
  <c r="J30" i="12"/>
  <c r="M30" i="12" s="1"/>
  <c r="J29" i="12"/>
  <c r="M29" i="12" s="1"/>
  <c r="J28" i="12"/>
  <c r="M28" i="12" s="1"/>
  <c r="J27" i="12"/>
  <c r="M27" i="12" s="1"/>
  <c r="J26" i="12"/>
  <c r="M26" i="12" s="1"/>
  <c r="J25" i="12"/>
  <c r="M25" i="12" s="1"/>
  <c r="J24" i="12"/>
  <c r="M24" i="12" s="1"/>
  <c r="J23" i="12"/>
  <c r="M23" i="12" s="1"/>
  <c r="J22" i="12"/>
  <c r="M22" i="12" s="1"/>
  <c r="J21" i="12"/>
  <c r="J20" i="12"/>
  <c r="M20" i="12" s="1"/>
  <c r="J19" i="12"/>
  <c r="M19" i="12" s="1"/>
  <c r="J18" i="12"/>
  <c r="M18" i="12" s="1"/>
  <c r="O10" i="13" l="1"/>
  <c r="E21" i="18" s="1"/>
  <c r="O10" i="15"/>
  <c r="E22" i="18" s="1"/>
  <c r="O10" i="14"/>
  <c r="M21" i="12"/>
  <c r="D18" i="18"/>
  <c r="D27" i="18" s="1"/>
  <c r="D25" i="18" s="1"/>
  <c r="C20" i="18"/>
  <c r="F18" i="18"/>
  <c r="F27" i="18" s="1"/>
  <c r="F25" i="18" s="1"/>
  <c r="G18" i="18"/>
  <c r="G27" i="18" s="1"/>
  <c r="G25" i="18" s="1"/>
  <c r="H18" i="18"/>
  <c r="H27" i="18" s="1"/>
  <c r="H25" i="18" s="1"/>
  <c r="C21" i="18"/>
  <c r="O11" i="13"/>
  <c r="A14" i="12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J11" i="12"/>
  <c r="J13" i="12"/>
  <c r="J14" i="12"/>
  <c r="M14" i="12" s="1"/>
  <c r="J15" i="12"/>
  <c r="M15" i="12" s="1"/>
  <c r="J16" i="12"/>
  <c r="M16" i="12" s="1"/>
  <c r="J17" i="12"/>
  <c r="M17" i="12" s="1"/>
  <c r="J35" i="12"/>
  <c r="M35" i="12" s="1"/>
  <c r="J37" i="12"/>
  <c r="M37" i="12" s="1"/>
  <c r="J10" i="12" l="1"/>
  <c r="E20" i="18"/>
  <c r="M13" i="12"/>
  <c r="C19" i="18"/>
  <c r="C18" i="18" s="1"/>
  <c r="L11" i="12"/>
  <c r="M11" i="12" s="1"/>
  <c r="M10" i="12" l="1"/>
  <c r="E19" i="18" s="1"/>
  <c r="E18" i="18" s="1"/>
  <c r="E27" i="18" s="1"/>
  <c r="C27" i="18"/>
  <c r="C25" i="18" l="1"/>
  <c r="E25" i="18"/>
</calcChain>
</file>

<file path=xl/sharedStrings.xml><?xml version="1.0" encoding="utf-8"?>
<sst xmlns="http://schemas.openxmlformats.org/spreadsheetml/2006/main" count="236" uniqueCount="108">
  <si>
    <t>TITOLO DEL PROGETTO:</t>
  </si>
  <si>
    <t>Tipologia di costo</t>
  </si>
  <si>
    <t>Costi diretti</t>
  </si>
  <si>
    <t>Costi indiretti</t>
  </si>
  <si>
    <t xml:space="preserve">Il finanziamento richiesto è pari a Euro: </t>
  </si>
  <si>
    <t>Numero</t>
  </si>
  <si>
    <t>Tipologia documento</t>
  </si>
  <si>
    <t>Data</t>
  </si>
  <si>
    <t>Descrizione della spesa</t>
  </si>
  <si>
    <t>PARTNER DI PROGETTO</t>
  </si>
  <si>
    <t>N.</t>
  </si>
  <si>
    <t>Documento amministrativo</t>
  </si>
  <si>
    <t>Costo Orario</t>
  </si>
  <si>
    <t>Ore imputate</t>
  </si>
  <si>
    <t>Totale importo imputato</t>
  </si>
  <si>
    <t>Importo decurtato</t>
  </si>
  <si>
    <t>TOTALI A RIPORTO</t>
  </si>
  <si>
    <t>RISORSE UMANE</t>
  </si>
  <si>
    <t>Titolo del Progetto</t>
  </si>
  <si>
    <t>Beneficiario Capofila</t>
  </si>
  <si>
    <t>dal</t>
  </si>
  <si>
    <t>al</t>
  </si>
  <si>
    <t>PERIODO DI RIFERIMENTO</t>
  </si>
  <si>
    <t>Data pagamento</t>
  </si>
  <si>
    <t>Importo Spesa ammissibile</t>
  </si>
  <si>
    <t>Importo quietanzato riconosciuto</t>
  </si>
  <si>
    <t>Biglietto Treno</t>
  </si>
  <si>
    <t>Costo Unitario</t>
  </si>
  <si>
    <t>Q.tà</t>
  </si>
  <si>
    <t>Fattura</t>
  </si>
  <si>
    <t>Luogo e data</t>
  </si>
  <si>
    <t>Ultimo budget approvato</t>
  </si>
  <si>
    <t>Importo rendicontato</t>
  </si>
  <si>
    <t>Importo quietanzato</t>
  </si>
  <si>
    <t>Importo non quietanzato</t>
  </si>
  <si>
    <t>Di seguito si forniscono le indicazioni strumentali ad una corretta compilazione dello strumento di rendicontazione.</t>
  </si>
  <si>
    <t>CUP</t>
  </si>
  <si>
    <t>TOTALE</t>
  </si>
  <si>
    <t>Macro-categorie costo</t>
  </si>
  <si>
    <t>Macro-Categoria</t>
  </si>
  <si>
    <t xml:space="preserve">Finanziamento richiesto </t>
  </si>
  <si>
    <t>Ripartizione del preventivo di spesa per macro categorie di costi</t>
  </si>
  <si>
    <t>Ripartizione del preventivo di spesa per macro categorie di costi e per partner</t>
  </si>
  <si>
    <t>F24</t>
  </si>
  <si>
    <t>Mario Rossi - Oneri contributivi  attività mese di ottobre 2019</t>
  </si>
  <si>
    <t xml:space="preserve">Totale importo </t>
  </si>
  <si>
    <t>Imponibile IVA</t>
  </si>
  <si>
    <t>IVA Rendicontabile
(non detraibile)</t>
  </si>
  <si>
    <t>Partner 2 - *********</t>
  </si>
  <si>
    <t>Partner 3 - *********</t>
  </si>
  <si>
    <t>Partner 4 - *********</t>
  </si>
  <si>
    <t>Partner 5 - *********</t>
  </si>
  <si>
    <t>Partner 6 - *********</t>
  </si>
  <si>
    <t>Partner 7 - *********</t>
  </si>
  <si>
    <t>Partner 8 - *********</t>
  </si>
  <si>
    <t>Partner 9 - *********</t>
  </si>
  <si>
    <t xml:space="preserve">PRESENTATO DALLA ASD/SSD: </t>
  </si>
  <si>
    <t>Spese promozionali, di divulgazione, grafica e di comunicazione nonché spese per il monitoraggio</t>
  </si>
  <si>
    <t xml:space="preserve">      (importo massimo ammissibile 50.000 €)</t>
  </si>
  <si>
    <t>A cura DPS</t>
  </si>
  <si>
    <t>PRESENTATO DALLA ASD/SSD:</t>
  </si>
  <si>
    <t>AVVISO PUBBLICO DESTINATO ALLE ASSOCIAZIONI SPORTIVE DILETTANTISTICHE E ALLE SOCIETÀ SPORTIVE DILETTANTISTICHE PER LA SELEZIONE DI PROGETTI IN AMBITO SPORTIVO FINALIZZATI AL CONTRASTO DELLE DISCRIMINAZIONI E ALLA PROMOZIONE DELLA PARITÀ DI TRATTAMENTO</t>
  </si>
  <si>
    <t>Attuazione del decreto dell’Autorità politica con delega allo sport 27 ottobre 2021, recante i criteri di gestione del “Fondo per il potenziamento dell’attività sportiva di base sui territori”, istituito dalla legge di bilancio 2021</t>
  </si>
  <si>
    <t xml:space="preserve">BUDGET
</t>
  </si>
  <si>
    <t>J59G22003220001</t>
  </si>
  <si>
    <t>BUDGET</t>
  </si>
  <si>
    <t>Acquisto attrezzature sportive e altri strumenti/attrezzature per le attività</t>
  </si>
  <si>
    <t>Utilizzo di risorse strumentali e altri costi, inclusi beni e servizi di terzi (con esclusione di beni immobili), e viaggi, vitto e alloggio</t>
  </si>
  <si>
    <t>Firma digitale
del Legale Rappresentante della ASD/SSD</t>
  </si>
  <si>
    <t>Costi di amministrazione, cancelleria, costi di struttura e altre spese generali  (in regime forfettario entro il 10% dei costi diretti)</t>
  </si>
  <si>
    <t>Risorse umane</t>
  </si>
  <si>
    <t>Eventuale contributo complementare apportato da investitore/finanziatore o cofinanziato dal beneficiario</t>
  </si>
  <si>
    <t>Associazione *********</t>
  </si>
  <si>
    <t>UTILIZZO RISORSE STRUMENTALI E ALTRI COSTI</t>
  </si>
  <si>
    <t>Mario Rossi - Viaggio a Roma per …</t>
  </si>
  <si>
    <t>SPESE PROMOZIONALI, DI DIVULGAZIONE, GRAFICA, COMUNICAZIONE E PER MONITORAGGIO</t>
  </si>
  <si>
    <t>Eventuale contributo complementare apportato da investitore/finanziatore o  o cofinanziato dal beneficiario</t>
  </si>
  <si>
    <t>Palloni da basket</t>
  </si>
  <si>
    <t xml:space="preserve">A) Risorse umane </t>
  </si>
  <si>
    <t>B) Acquisto attrezzature sportive e altri strumenti/attrezzature per le attività</t>
  </si>
  <si>
    <t>C) Utilizzo di risorse strumentali e altri costi, inclusi beni e servizi di terzi (con esclusione di beni immobili), e viaggi, vitto e alloggio</t>
  </si>
  <si>
    <t>D) Spese promozionali, di divulgazione, grafica e di comunicazione nonché spese per il monitoraggio</t>
  </si>
  <si>
    <t>E) Costi di amministrazione, cancelleria, costi di struttura e altre spese generali (in regime forfettario entro il 10% dei costi diretti)</t>
  </si>
  <si>
    <t>Allegato 3</t>
  </si>
  <si>
    <t>Presidenza del Consiglio dei Ministri</t>
  </si>
  <si>
    <t xml:space="preserve">                             DIPARTIMENTO PER LO SPORT</t>
  </si>
  <si>
    <t>CUP:</t>
  </si>
  <si>
    <t>Budget approvato</t>
  </si>
  <si>
    <t>Budget complessivo dell'intervento</t>
  </si>
  <si>
    <t>Beneficiario/Partner</t>
  </si>
  <si>
    <t>Teodori srl - Gadgets per partecipanti evento *****</t>
  </si>
  <si>
    <t>ACQUISTO ATTREZZATURE SPORTIVE E ALTRI STRUMENTI</t>
  </si>
  <si>
    <t>Organizzazione corso basket</t>
  </si>
  <si>
    <t>E) Costi di amministrazione, cancelleria, costi di struttura e altre spese generali (in regime forfettario)</t>
  </si>
  <si>
    <t>Attività progettuali</t>
  </si>
  <si>
    <t>1 -  Attività*****</t>
  </si>
  <si>
    <t>Mario Rossi -Compenso attività mese di ottobre 2023</t>
  </si>
  <si>
    <t>time-sheet</t>
  </si>
  <si>
    <t>2. Compilare le celle evidenziate in giallo nel foglio di lavoro "Riepilogo" (le altre celle si compileranno in automatico per effetto dell'inserimento dei dati nei fogli seguenti)</t>
  </si>
  <si>
    <t>3. Compilare i fogli di lavoro per le singole tipologie di spesa ammissibile, utilizzando le righe in bianco numerate, a partire dalla n. 1 (usare le celle evidenziate in arancione come esempio dei contenuti che dovranno essere riportati nelle singole celle)</t>
  </si>
  <si>
    <t>Totale contributo Dipartimento (max 75%)</t>
  </si>
  <si>
    <t>Evento ***</t>
  </si>
  <si>
    <t>Evento ****</t>
  </si>
  <si>
    <t xml:space="preserve">Totale contributo </t>
  </si>
  <si>
    <t>Totale contributo</t>
  </si>
  <si>
    <t>1. Compilare le celle evidenziate in giallo nel foglio di lavoro "Copertina"</t>
  </si>
  <si>
    <t>Capofila - *********</t>
  </si>
  <si>
    <t>4. Compilare la seguente tabella "Partner di progetto", inserendo la denominazione del soggetto ed eliminando le righe non rilevanti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</si>
</sst>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345B8A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mbria"/>
      <family val="1"/>
    </font>
    <font>
      <i/>
      <sz val="14"/>
      <color theme="1"/>
      <name val="Palatino Linotype"/>
      <family val="1"/>
    </font>
    <font>
      <b/>
      <sz val="16"/>
      <color theme="4" tint="-0.249977111117893"/>
      <name val="Calibri"/>
      <family val="2"/>
      <scheme val="minor"/>
    </font>
    <font>
      <sz val="16"/>
      <color theme="1"/>
      <name val="Calibri Light"/>
      <family val="2"/>
      <scheme val="major"/>
    </font>
    <font>
      <sz val="30"/>
      <color rgb="FF1F3EC3"/>
      <name val="Palace Script MT"/>
      <family val="4"/>
    </font>
    <font>
      <sz val="28"/>
      <color rgb="FF1F3EC3"/>
      <name val="Palace Script MT"/>
      <family val="4"/>
    </font>
    <font>
      <sz val="9"/>
      <color rgb="FF1F3EC3"/>
      <name val="Times New Roman"/>
      <family val="1"/>
    </font>
    <font>
      <b/>
      <u/>
      <sz val="18"/>
      <color rgb="FF0070C0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6">
    <xf numFmtId="0" fontId="0" fillId="0" borderId="0" xfId="0"/>
    <xf numFmtId="0" fontId="8" fillId="0" borderId="1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8" fillId="3" borderId="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wrapText="1"/>
    </xf>
    <xf numFmtId="164" fontId="11" fillId="0" borderId="15" xfId="1" applyFont="1" applyBorder="1" applyAlignment="1">
      <alignment horizontal="center" vertical="center" wrapText="1"/>
    </xf>
    <xf numFmtId="164" fontId="11" fillId="5" borderId="29" xfId="1" applyFont="1" applyFill="1" applyBorder="1" applyAlignment="1">
      <alignment horizontal="center" vertical="center" wrapText="1"/>
    </xf>
    <xf numFmtId="164" fontId="11" fillId="0" borderId="16" xfId="1" applyFont="1" applyBorder="1" applyAlignment="1">
      <alignment horizontal="center" vertical="center" wrapText="1"/>
    </xf>
    <xf numFmtId="164" fontId="11" fillId="0" borderId="17" xfId="1" applyFont="1" applyBorder="1" applyAlignment="1">
      <alignment horizontal="center" vertical="center" wrapText="1"/>
    </xf>
    <xf numFmtId="164" fontId="11" fillId="0" borderId="18" xfId="1" applyFont="1" applyBorder="1" applyAlignment="1">
      <alignment horizontal="center" vertical="center" wrapText="1"/>
    </xf>
    <xf numFmtId="164" fontId="11" fillId="0" borderId="34" xfId="1" applyFont="1" applyBorder="1" applyAlignment="1">
      <alignment horizontal="center" vertical="center" wrapText="1"/>
    </xf>
    <xf numFmtId="164" fontId="11" fillId="0" borderId="20" xfId="1" applyFont="1" applyBorder="1" applyAlignment="1">
      <alignment horizontal="center" vertical="center" wrapText="1"/>
    </xf>
    <xf numFmtId="164" fontId="4" fillId="0" borderId="22" xfId="1" applyFont="1" applyBorder="1" applyAlignment="1">
      <alignment horizontal="center" vertical="center" wrapText="1"/>
    </xf>
    <xf numFmtId="164" fontId="4" fillId="0" borderId="8" xfId="1" applyFont="1" applyBorder="1" applyAlignment="1">
      <alignment horizontal="center" vertical="center" wrapText="1"/>
    </xf>
    <xf numFmtId="164" fontId="4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164" fontId="4" fillId="0" borderId="24" xfId="1" applyFont="1" applyBorder="1" applyAlignment="1">
      <alignment horizontal="center" vertical="center" wrapText="1"/>
    </xf>
    <xf numFmtId="164" fontId="4" fillId="0" borderId="25" xfId="1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164" fontId="4" fillId="0" borderId="12" xfId="1" applyFont="1" applyBorder="1" applyAlignment="1">
      <alignment horizontal="center" vertical="center" wrapText="1"/>
    </xf>
    <xf numFmtId="164" fontId="4" fillId="0" borderId="14" xfId="1" applyFont="1" applyBorder="1" applyAlignment="1">
      <alignment horizontal="center" vertical="center" wrapText="1"/>
    </xf>
    <xf numFmtId="164" fontId="4" fillId="0" borderId="33" xfId="1" applyFont="1" applyBorder="1" applyAlignment="1">
      <alignment horizontal="center" vertical="center" wrapText="1"/>
    </xf>
    <xf numFmtId="0" fontId="0" fillId="3" borderId="9" xfId="0" applyFill="1" applyBorder="1" applyAlignment="1">
      <alignment wrapText="1"/>
    </xf>
    <xf numFmtId="164" fontId="4" fillId="3" borderId="10" xfId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164" fontId="4" fillId="3" borderId="9" xfId="1" applyFont="1" applyFill="1" applyBorder="1" applyAlignment="1">
      <alignment horizontal="center" vertical="center" wrapText="1"/>
    </xf>
    <xf numFmtId="14" fontId="4" fillId="3" borderId="30" xfId="1" applyNumberFormat="1" applyFont="1" applyFill="1" applyBorder="1" applyAlignment="1">
      <alignment horizontal="center" vertical="center" wrapText="1"/>
    </xf>
    <xf numFmtId="164" fontId="4" fillId="3" borderId="10" xfId="1" applyFont="1" applyFill="1" applyBorder="1" applyAlignment="1">
      <alignment horizontal="center" vertical="center" wrapText="1"/>
    </xf>
    <xf numFmtId="164" fontId="4" fillId="3" borderId="11" xfId="1" applyFont="1" applyFill="1" applyBorder="1" applyAlignment="1">
      <alignment horizontal="center" vertical="center" wrapText="1"/>
    </xf>
    <xf numFmtId="0" fontId="9" fillId="0" borderId="3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0" xfId="0" applyAlignment="1">
      <alignment horizontal="right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164" fontId="0" fillId="0" borderId="1" xfId="1" applyFont="1" applyBorder="1"/>
    <xf numFmtId="164" fontId="0" fillId="0" borderId="2" xfId="1" applyFont="1" applyBorder="1"/>
    <xf numFmtId="164" fontId="0" fillId="0" borderId="24" xfId="1" applyFont="1" applyBorder="1"/>
    <xf numFmtId="164" fontId="0" fillId="0" borderId="25" xfId="1" applyFont="1" applyBorder="1"/>
    <xf numFmtId="164" fontId="8" fillId="0" borderId="1" xfId="1" applyFont="1" applyBorder="1"/>
    <xf numFmtId="164" fontId="8" fillId="0" borderId="2" xfId="1" applyFont="1" applyBorder="1"/>
    <xf numFmtId="164" fontId="8" fillId="0" borderId="24" xfId="1" applyFont="1" applyBorder="1"/>
    <xf numFmtId="164" fontId="8" fillId="0" borderId="25" xfId="1" applyFont="1" applyBorder="1"/>
    <xf numFmtId="164" fontId="8" fillId="0" borderId="13" xfId="1" applyFont="1" applyBorder="1"/>
    <xf numFmtId="164" fontId="8" fillId="0" borderId="12" xfId="1" applyFont="1" applyBorder="1"/>
    <xf numFmtId="164" fontId="8" fillId="0" borderId="14" xfId="1" applyFont="1" applyBorder="1"/>
    <xf numFmtId="164" fontId="8" fillId="0" borderId="10" xfId="1" applyFont="1" applyBorder="1"/>
    <xf numFmtId="164" fontId="8" fillId="0" borderId="40" xfId="1" applyFont="1" applyBorder="1"/>
    <xf numFmtId="164" fontId="8" fillId="0" borderId="9" xfId="1" applyFont="1" applyBorder="1"/>
    <xf numFmtId="164" fontId="8" fillId="0" borderId="11" xfId="1" applyFont="1" applyBorder="1"/>
    <xf numFmtId="0" fontId="0" fillId="0" borderId="0" xfId="0" applyAlignment="1">
      <alignment horizontal="center" wrapText="1"/>
    </xf>
    <xf numFmtId="0" fontId="0" fillId="0" borderId="36" xfId="0" applyBorder="1" applyAlignment="1">
      <alignment wrapText="1"/>
    </xf>
    <xf numFmtId="0" fontId="0" fillId="0" borderId="42" xfId="0" applyBorder="1" applyAlignment="1">
      <alignment wrapText="1"/>
    </xf>
    <xf numFmtId="0" fontId="16" fillId="0" borderId="1" xfId="0" applyFont="1" applyBorder="1"/>
    <xf numFmtId="0" fontId="11" fillId="2" borderId="4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164" fontId="11" fillId="2" borderId="39" xfId="1" applyFont="1" applyFill="1" applyBorder="1" applyAlignment="1">
      <alignment horizontal="center" vertical="center" wrapText="1"/>
    </xf>
    <xf numFmtId="0" fontId="0" fillId="3" borderId="22" xfId="0" applyFill="1" applyBorder="1" applyAlignment="1">
      <alignment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center" vertical="center" wrapText="1"/>
    </xf>
    <xf numFmtId="14" fontId="4" fillId="3" borderId="43" xfId="0" applyNumberFormat="1" applyFont="1" applyFill="1" applyBorder="1" applyAlignment="1">
      <alignment horizontal="center" vertical="center" wrapText="1"/>
    </xf>
    <xf numFmtId="164" fontId="4" fillId="3" borderId="43" xfId="1" applyFont="1" applyFill="1" applyBorder="1" applyAlignment="1">
      <alignment horizontal="right" vertical="center" wrapText="1"/>
    </xf>
    <xf numFmtId="0" fontId="4" fillId="3" borderId="23" xfId="0" applyFont="1" applyFill="1" applyBorder="1" applyAlignment="1">
      <alignment horizontal="right" vertical="center" wrapText="1"/>
    </xf>
    <xf numFmtId="164" fontId="4" fillId="3" borderId="22" xfId="1" applyFont="1" applyFill="1" applyBorder="1" applyAlignment="1">
      <alignment horizontal="center" vertical="center" wrapText="1"/>
    </xf>
    <xf numFmtId="14" fontId="4" fillId="3" borderId="50" xfId="1" applyNumberFormat="1" applyFont="1" applyFill="1" applyBorder="1" applyAlignment="1">
      <alignment horizontal="center" vertical="center" wrapText="1"/>
    </xf>
    <xf numFmtId="164" fontId="4" fillId="3" borderId="43" xfId="1" applyFont="1" applyFill="1" applyBorder="1" applyAlignment="1">
      <alignment horizontal="center" vertical="center" wrapText="1"/>
    </xf>
    <xf numFmtId="164" fontId="4" fillId="3" borderId="23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4" fillId="3" borderId="40" xfId="0" applyFont="1" applyFill="1" applyBorder="1" applyAlignment="1">
      <alignment horizontal="right" vertical="center" wrapText="1"/>
    </xf>
    <xf numFmtId="0" fontId="4" fillId="3" borderId="32" xfId="0" applyFont="1" applyFill="1" applyBorder="1" applyAlignment="1">
      <alignment horizontal="right" vertical="center" wrapText="1"/>
    </xf>
    <xf numFmtId="164" fontId="4" fillId="3" borderId="10" xfId="0" applyNumberFormat="1" applyFont="1" applyFill="1" applyBorder="1" applyAlignment="1">
      <alignment horizontal="right" vertical="center" wrapText="1"/>
    </xf>
    <xf numFmtId="164" fontId="4" fillId="6" borderId="1" xfId="1" applyFont="1" applyFill="1" applyBorder="1" applyAlignment="1">
      <alignment vertical="center" wrapText="1"/>
    </xf>
    <xf numFmtId="164" fontId="4" fillId="3" borderId="32" xfId="1" applyFont="1" applyFill="1" applyBorder="1" applyAlignment="1">
      <alignment horizontal="right" vertical="center" wrapText="1"/>
    </xf>
    <xf numFmtId="164" fontId="7" fillId="0" borderId="0" xfId="1" applyFont="1" applyAlignment="1">
      <alignment horizontal="left" vertical="center" wrapText="1"/>
    </xf>
    <xf numFmtId="164" fontId="8" fillId="0" borderId="0" xfId="1" applyFont="1" applyAlignment="1">
      <alignment wrapText="1"/>
    </xf>
    <xf numFmtId="164" fontId="11" fillId="2" borderId="34" xfId="1" applyFont="1" applyFill="1" applyBorder="1" applyAlignment="1">
      <alignment horizontal="center" vertical="center" wrapText="1"/>
    </xf>
    <xf numFmtId="164" fontId="0" fillId="0" borderId="0" xfId="1" applyFont="1" applyAlignment="1">
      <alignment wrapText="1"/>
    </xf>
    <xf numFmtId="164" fontId="11" fillId="0" borderId="19" xfId="1" applyFont="1" applyBorder="1" applyAlignment="1">
      <alignment horizontal="center" vertical="center" wrapText="1"/>
    </xf>
    <xf numFmtId="164" fontId="11" fillId="2" borderId="19" xfId="1" applyFont="1" applyFill="1" applyBorder="1" applyAlignment="1">
      <alignment horizontal="center" vertical="center" wrapText="1"/>
    </xf>
    <xf numFmtId="164" fontId="4" fillId="6" borderId="4" xfId="1" applyFont="1" applyFill="1" applyBorder="1" applyAlignment="1">
      <alignment vertical="center" wrapText="1"/>
    </xf>
    <xf numFmtId="164" fontId="11" fillId="6" borderId="4" xfId="1" applyFont="1" applyFill="1" applyBorder="1" applyAlignment="1">
      <alignment vertical="center" wrapText="1"/>
    </xf>
    <xf numFmtId="164" fontId="11" fillId="6" borderId="31" xfId="1" applyFont="1" applyFill="1" applyBorder="1" applyAlignment="1">
      <alignment vertical="center" wrapText="1"/>
    </xf>
    <xf numFmtId="164" fontId="8" fillId="0" borderId="1" xfId="1" applyFont="1" applyFill="1" applyBorder="1"/>
    <xf numFmtId="0" fontId="6" fillId="0" borderId="35" xfId="0" applyFont="1" applyBorder="1" applyAlignment="1">
      <alignment vertical="center" wrapText="1"/>
    </xf>
    <xf numFmtId="164" fontId="0" fillId="6" borderId="52" xfId="1" applyFont="1" applyFill="1" applyBorder="1"/>
    <xf numFmtId="164" fontId="0" fillId="6" borderId="35" xfId="1" applyFont="1" applyFill="1" applyBorder="1"/>
    <xf numFmtId="164" fontId="0" fillId="6" borderId="36" xfId="1" applyFont="1" applyFill="1" applyBorder="1"/>
    <xf numFmtId="164" fontId="0" fillId="6" borderId="37" xfId="1" applyFont="1" applyFill="1" applyBorder="1"/>
    <xf numFmtId="0" fontId="11" fillId="2" borderId="53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164" fontId="5" fillId="0" borderId="30" xfId="1" applyFont="1" applyFill="1" applyBorder="1" applyAlignment="1">
      <alignment vertical="center" wrapText="1"/>
    </xf>
    <xf numFmtId="164" fontId="5" fillId="0" borderId="24" xfId="1" applyFont="1" applyFill="1" applyBorder="1" applyAlignment="1">
      <alignment vertical="center" wrapText="1"/>
    </xf>
    <xf numFmtId="164" fontId="5" fillId="0" borderId="12" xfId="1" applyFont="1" applyFill="1" applyBorder="1" applyAlignment="1">
      <alignment vertical="center" wrapText="1"/>
    </xf>
    <xf numFmtId="0" fontId="0" fillId="0" borderId="55" xfId="0" applyBorder="1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4" fontId="8" fillId="0" borderId="9" xfId="1" applyFont="1" applyBorder="1" applyAlignment="1">
      <alignment vertical="center"/>
    </xf>
    <xf numFmtId="164" fontId="8" fillId="0" borderId="10" xfId="1" applyFont="1" applyBorder="1" applyAlignment="1">
      <alignment vertical="center"/>
    </xf>
    <xf numFmtId="164" fontId="8" fillId="0" borderId="11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25" xfId="1" applyFont="1" applyBorder="1" applyAlignment="1">
      <alignment vertical="center"/>
    </xf>
    <xf numFmtId="164" fontId="8" fillId="0" borderId="24" xfId="1" applyFont="1" applyBorder="1" applyAlignment="1">
      <alignment vertical="center"/>
    </xf>
    <xf numFmtId="164" fontId="8" fillId="0" borderId="1" xfId="1" applyFont="1" applyBorder="1" applyAlignment="1">
      <alignment vertical="center"/>
    </xf>
    <xf numFmtId="164" fontId="8" fillId="0" borderId="25" xfId="1" applyFont="1" applyBorder="1" applyAlignment="1">
      <alignment vertical="center"/>
    </xf>
    <xf numFmtId="164" fontId="0" fillId="6" borderId="1" xfId="1" applyFont="1" applyFill="1" applyBorder="1" applyAlignment="1">
      <alignment vertical="center"/>
    </xf>
    <xf numFmtId="164" fontId="0" fillId="6" borderId="25" xfId="1" applyFont="1" applyFill="1" applyBorder="1" applyAlignment="1">
      <alignment vertical="center"/>
    </xf>
    <xf numFmtId="164" fontId="0" fillId="6" borderId="36" xfId="1" applyFont="1" applyFill="1" applyBorder="1" applyAlignment="1">
      <alignment vertical="center"/>
    </xf>
    <xf numFmtId="164" fontId="0" fillId="6" borderId="37" xfId="1" applyFont="1" applyFill="1" applyBorder="1" applyAlignment="1">
      <alignment vertical="center"/>
    </xf>
    <xf numFmtId="164" fontId="8" fillId="0" borderId="13" xfId="1" applyFont="1" applyBorder="1" applyAlignment="1">
      <alignment vertical="center"/>
    </xf>
    <xf numFmtId="164" fontId="8" fillId="0" borderId="14" xfId="1" applyFont="1" applyBorder="1" applyAlignment="1">
      <alignment vertical="center"/>
    </xf>
    <xf numFmtId="164" fontId="8" fillId="0" borderId="12" xfId="1" applyFont="1" applyBorder="1" applyAlignment="1">
      <alignment vertical="center"/>
    </xf>
    <xf numFmtId="164" fontId="4" fillId="6" borderId="13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56" xfId="0" applyFont="1" applyBorder="1" applyAlignment="1">
      <alignment vertical="center" wrapText="1"/>
    </xf>
    <xf numFmtId="0" fontId="0" fillId="6" borderId="0" xfId="0" applyFill="1" applyAlignment="1">
      <alignment vertical="center"/>
    </xf>
    <xf numFmtId="164" fontId="0" fillId="6" borderId="0" xfId="1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0" fillId="6" borderId="0" xfId="0" applyFill="1"/>
    <xf numFmtId="0" fontId="13" fillId="6" borderId="0" xfId="0" applyFont="1" applyFill="1"/>
    <xf numFmtId="0" fontId="6" fillId="6" borderId="0" xfId="0" applyFont="1" applyFill="1" applyAlignment="1">
      <alignment horizontal="left" vertical="center"/>
    </xf>
    <xf numFmtId="0" fontId="0" fillId="6" borderId="0" xfId="0" applyFill="1" applyAlignment="1">
      <alignment horizontal="center"/>
    </xf>
    <xf numFmtId="0" fontId="1" fillId="6" borderId="0" xfId="0" applyFont="1" applyFill="1"/>
    <xf numFmtId="0" fontId="24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6" borderId="0" xfId="0" applyFont="1" applyFill="1" applyAlignment="1">
      <alignment vertical="center"/>
    </xf>
    <xf numFmtId="0" fontId="25" fillId="6" borderId="0" xfId="0" applyFont="1" applyFill="1" applyAlignment="1">
      <alignment vertical="center"/>
    </xf>
    <xf numFmtId="0" fontId="26" fillId="6" borderId="0" xfId="0" applyFont="1" applyFill="1" applyAlignment="1">
      <alignment horizontal="justify" vertical="center"/>
    </xf>
    <xf numFmtId="0" fontId="26" fillId="0" borderId="0" xfId="0" applyFont="1" applyAlignment="1">
      <alignment vertical="center"/>
    </xf>
    <xf numFmtId="0" fontId="8" fillId="0" borderId="0" xfId="0" applyFont="1"/>
    <xf numFmtId="0" fontId="19" fillId="0" borderId="0" xfId="0" applyFont="1" applyAlignment="1">
      <alignment wrapText="1"/>
    </xf>
    <xf numFmtId="0" fontId="28" fillId="0" borderId="24" xfId="0" applyFont="1" applyBorder="1" applyAlignment="1">
      <alignment vertical="center" wrapText="1"/>
    </xf>
    <xf numFmtId="164" fontId="8" fillId="0" borderId="0" xfId="0" applyNumberFormat="1" applyFont="1"/>
    <xf numFmtId="164" fontId="8" fillId="0" borderId="4" xfId="1" applyFont="1" applyFill="1" applyBorder="1"/>
    <xf numFmtId="164" fontId="8" fillId="0" borderId="25" xfId="1" applyFont="1" applyFill="1" applyBorder="1"/>
    <xf numFmtId="0" fontId="28" fillId="0" borderId="48" xfId="0" applyFont="1" applyBorder="1" applyAlignment="1">
      <alignment vertical="center" wrapText="1"/>
    </xf>
    <xf numFmtId="164" fontId="0" fillId="6" borderId="2" xfId="1" applyFont="1" applyFill="1" applyBorder="1" applyAlignment="1">
      <alignment vertical="center"/>
    </xf>
    <xf numFmtId="164" fontId="8" fillId="0" borderId="10" xfId="1" applyFont="1" applyFill="1" applyBorder="1" applyAlignment="1"/>
    <xf numFmtId="164" fontId="0" fillId="0" borderId="1" xfId="1" applyFont="1" applyFill="1" applyBorder="1" applyAlignment="1"/>
    <xf numFmtId="164" fontId="8" fillId="0" borderId="1" xfId="1" applyFont="1" applyFill="1" applyBorder="1" applyAlignment="1"/>
    <xf numFmtId="164" fontId="8" fillId="0" borderId="13" xfId="1" applyFont="1" applyFill="1" applyBorder="1" applyAlignment="1"/>
    <xf numFmtId="164" fontId="6" fillId="7" borderId="4" xfId="1" applyFont="1" applyFill="1" applyBorder="1" applyAlignment="1" applyProtection="1">
      <alignment vertical="center" wrapText="1"/>
      <protection locked="0"/>
    </xf>
    <xf numFmtId="164" fontId="6" fillId="7" borderId="51" xfId="1" applyFont="1" applyFill="1" applyBorder="1" applyAlignment="1" applyProtection="1">
      <alignment vertical="center" wrapText="1"/>
      <protection locked="0"/>
    </xf>
    <xf numFmtId="164" fontId="0" fillId="7" borderId="36" xfId="1" applyFont="1" applyFill="1" applyBorder="1" applyAlignment="1" applyProtection="1">
      <protection locked="0"/>
    </xf>
    <xf numFmtId="164" fontId="5" fillId="7" borderId="1" xfId="1" applyFont="1" applyFill="1" applyBorder="1" applyAlignment="1" applyProtection="1">
      <alignment vertical="center" wrapText="1"/>
      <protection locked="0"/>
    </xf>
    <xf numFmtId="164" fontId="8" fillId="7" borderId="1" xfId="1" applyFont="1" applyFill="1" applyBorder="1" applyAlignment="1" applyProtection="1">
      <protection locked="0"/>
    </xf>
    <xf numFmtId="164" fontId="8" fillId="7" borderId="1" xfId="1" applyFont="1" applyFill="1" applyBorder="1" applyProtection="1">
      <protection locked="0"/>
    </xf>
    <xf numFmtId="164" fontId="8" fillId="7" borderId="2" xfId="1" applyFont="1" applyFill="1" applyBorder="1" applyProtection="1">
      <protection locked="0"/>
    </xf>
    <xf numFmtId="17" fontId="4" fillId="3" borderId="10" xfId="0" applyNumberFormat="1" applyFont="1" applyFill="1" applyBorder="1" applyAlignment="1">
      <alignment horizontal="center" vertical="center" wrapText="1"/>
    </xf>
    <xf numFmtId="17" fontId="4" fillId="3" borderId="43" xfId="0" applyNumberFormat="1" applyFont="1" applyFill="1" applyBorder="1" applyAlignment="1">
      <alignment horizontal="center" vertical="center" wrapText="1"/>
    </xf>
    <xf numFmtId="164" fontId="11" fillId="0" borderId="13" xfId="1" applyFont="1" applyFill="1" applyBorder="1" applyAlignment="1">
      <alignment wrapText="1"/>
    </xf>
    <xf numFmtId="164" fontId="11" fillId="0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11" fillId="0" borderId="0" xfId="1" applyFont="1" applyFill="1" applyBorder="1" applyAlignment="1">
      <alignment wrapText="1"/>
    </xf>
    <xf numFmtId="164" fontId="8" fillId="0" borderId="0" xfId="1" applyFont="1" applyFill="1" applyBorder="1" applyAlignment="1"/>
    <xf numFmtId="164" fontId="8" fillId="0" borderId="0" xfId="1" applyFont="1" applyBorder="1"/>
    <xf numFmtId="164" fontId="8" fillId="0" borderId="0" xfId="1" applyFont="1" applyFill="1" applyBorder="1"/>
    <xf numFmtId="164" fontId="0" fillId="0" borderId="2" xfId="1" applyFont="1" applyFill="1" applyBorder="1" applyAlignment="1"/>
    <xf numFmtId="164" fontId="0" fillId="0" borderId="24" xfId="1" applyFont="1" applyFill="1" applyBorder="1" applyAlignment="1"/>
    <xf numFmtId="164" fontId="0" fillId="0" borderId="25" xfId="1" applyFont="1" applyFill="1" applyBorder="1" applyAlignment="1"/>
    <xf numFmtId="164" fontId="4" fillId="3" borderId="54" xfId="1" applyFont="1" applyFill="1" applyBorder="1" applyAlignment="1">
      <alignment horizontal="center" vertical="center" wrapText="1"/>
    </xf>
    <xf numFmtId="164" fontId="4" fillId="6" borderId="25" xfId="1" applyFont="1" applyFill="1" applyBorder="1" applyAlignment="1">
      <alignment horizontal="center" vertical="center" wrapText="1"/>
    </xf>
    <xf numFmtId="164" fontId="4" fillId="6" borderId="14" xfId="1" applyFont="1" applyFill="1" applyBorder="1" applyAlignment="1">
      <alignment horizontal="center" vertical="center" wrapText="1"/>
    </xf>
    <xf numFmtId="164" fontId="4" fillId="6" borderId="37" xfId="1" applyFont="1" applyFill="1" applyBorder="1" applyAlignment="1">
      <alignment horizontal="center" vertical="center" wrapText="1"/>
    </xf>
    <xf numFmtId="164" fontId="4" fillId="6" borderId="60" xfId="1" applyFont="1" applyFill="1" applyBorder="1" applyAlignment="1">
      <alignment horizontal="center" vertical="center" wrapText="1"/>
    </xf>
    <xf numFmtId="14" fontId="0" fillId="7" borderId="1" xfId="0" applyNumberFormat="1" applyFill="1" applyBorder="1"/>
    <xf numFmtId="164" fontId="8" fillId="0" borderId="9" xfId="1" applyFont="1" applyBorder="1" applyAlignment="1">
      <alignment horizontal="center" vertical="center"/>
    </xf>
    <xf numFmtId="164" fontId="0" fillId="6" borderId="48" xfId="1" applyFont="1" applyFill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4" fontId="0" fillId="6" borderId="24" xfId="1" applyFont="1" applyFill="1" applyBorder="1" applyAlignment="1">
      <alignment horizontal="center" vertical="center"/>
    </xf>
    <xf numFmtId="164" fontId="8" fillId="0" borderId="24" xfId="1" applyFont="1" applyBorder="1" applyAlignment="1">
      <alignment horizontal="center" vertical="center"/>
    </xf>
    <xf numFmtId="164" fontId="5" fillId="6" borderId="24" xfId="1" applyFont="1" applyFill="1" applyBorder="1" applyAlignment="1">
      <alignment vertical="center"/>
    </xf>
    <xf numFmtId="164" fontId="5" fillId="0" borderId="24" xfId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horizontal="center" vertical="center"/>
    </xf>
    <xf numFmtId="164" fontId="4" fillId="0" borderId="22" xfId="1" applyFont="1" applyBorder="1" applyAlignment="1" applyProtection="1">
      <alignment horizontal="center" vertical="center" wrapText="1"/>
      <protection locked="0"/>
    </xf>
    <xf numFmtId="164" fontId="4" fillId="0" borderId="8" xfId="1" applyFont="1" applyBorder="1" applyAlignment="1" applyProtection="1">
      <alignment horizontal="center" vertical="center" wrapText="1"/>
      <protection locked="0"/>
    </xf>
    <xf numFmtId="164" fontId="4" fillId="0" borderId="23" xfId="1" applyFont="1" applyBorder="1" applyAlignment="1" applyProtection="1">
      <alignment horizontal="center" vertical="center" wrapText="1"/>
      <protection locked="0"/>
    </xf>
    <xf numFmtId="164" fontId="4" fillId="0" borderId="24" xfId="1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center" vertical="center" wrapText="1"/>
    </xf>
    <xf numFmtId="164" fontId="4" fillId="0" borderId="25" xfId="1" applyFont="1" applyBorder="1" applyAlignment="1" applyProtection="1">
      <alignment horizontal="center" vertical="center" wrapText="1"/>
    </xf>
    <xf numFmtId="164" fontId="4" fillId="0" borderId="12" xfId="1" applyFont="1" applyBorder="1" applyAlignment="1" applyProtection="1">
      <alignment horizontal="center" vertical="center" wrapText="1"/>
    </xf>
    <xf numFmtId="164" fontId="4" fillId="0" borderId="14" xfId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" xfId="1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164" fontId="4" fillId="0" borderId="1" xfId="1" applyFont="1" applyBorder="1" applyAlignment="1" applyProtection="1">
      <alignment horizontal="center" vertical="center" wrapText="1"/>
      <protection locked="0"/>
    </xf>
    <xf numFmtId="164" fontId="4" fillId="0" borderId="13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64" fontId="11" fillId="0" borderId="1" xfId="1" applyFont="1" applyBorder="1" applyAlignment="1" applyProtection="1">
      <alignment vertical="center" wrapText="1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164" fontId="11" fillId="0" borderId="13" xfId="1" applyFont="1" applyBorder="1" applyAlignment="1" applyProtection="1">
      <alignment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164" fontId="11" fillId="0" borderId="15" xfId="1" applyFont="1" applyBorder="1" applyAlignment="1" applyProtection="1">
      <alignment horizontal="center" vertical="center" wrapText="1"/>
    </xf>
    <xf numFmtId="164" fontId="11" fillId="5" borderId="29" xfId="1" applyFont="1" applyFill="1" applyBorder="1" applyAlignment="1" applyProtection="1">
      <alignment horizontal="center" vertical="center" wrapText="1"/>
    </xf>
    <xf numFmtId="164" fontId="11" fillId="0" borderId="16" xfId="1" applyFont="1" applyBorder="1" applyAlignment="1" applyProtection="1">
      <alignment horizontal="center" vertical="center" wrapText="1"/>
    </xf>
    <xf numFmtId="164" fontId="11" fillId="0" borderId="17" xfId="1" applyFont="1" applyBorder="1" applyAlignment="1" applyProtection="1">
      <alignment horizontal="center" vertical="center" wrapText="1"/>
    </xf>
    <xf numFmtId="164" fontId="11" fillId="0" borderId="18" xfId="1" applyFont="1" applyBorder="1" applyAlignment="1" applyProtection="1">
      <alignment horizontal="center" vertical="center" wrapText="1"/>
    </xf>
    <xf numFmtId="164" fontId="11" fillId="0" borderId="34" xfId="1" applyFont="1" applyBorder="1" applyAlignment="1" applyProtection="1">
      <alignment horizontal="center" vertical="center" wrapText="1"/>
    </xf>
    <xf numFmtId="164" fontId="11" fillId="0" borderId="20" xfId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164" fontId="4" fillId="6" borderId="3" xfId="1" applyFont="1" applyFill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164" fontId="11" fillId="6" borderId="3" xfId="1" applyFont="1" applyFill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164" fontId="11" fillId="6" borderId="33" xfId="1" applyFont="1" applyFill="1" applyBorder="1" applyAlignment="1" applyProtection="1">
      <alignment vertical="center" wrapText="1"/>
      <protection locked="0"/>
    </xf>
    <xf numFmtId="0" fontId="0" fillId="0" borderId="43" xfId="0" applyBorder="1" applyAlignment="1">
      <alignment wrapText="1"/>
    </xf>
    <xf numFmtId="164" fontId="8" fillId="7" borderId="22" xfId="1" applyFont="1" applyFill="1" applyBorder="1" applyAlignment="1" applyProtection="1">
      <alignment vertical="center"/>
      <protection locked="0"/>
    </xf>
    <xf numFmtId="164" fontId="8" fillId="7" borderId="43" xfId="1" applyFont="1" applyFill="1" applyBorder="1" applyAlignment="1" applyProtection="1">
      <alignment vertical="center"/>
      <protection locked="0"/>
    </xf>
    <xf numFmtId="164" fontId="8" fillId="7" borderId="23" xfId="1" applyFont="1" applyFill="1" applyBorder="1" applyAlignment="1" applyProtection="1">
      <alignment vertical="center"/>
      <protection locked="0"/>
    </xf>
    <xf numFmtId="164" fontId="0" fillId="7" borderId="24" xfId="1" applyFont="1" applyFill="1" applyBorder="1" applyAlignment="1" applyProtection="1">
      <alignment vertical="center"/>
      <protection locked="0"/>
    </xf>
    <xf numFmtId="164" fontId="0" fillId="7" borderId="1" xfId="1" applyFont="1" applyFill="1" applyBorder="1" applyAlignment="1" applyProtection="1">
      <alignment vertical="center"/>
      <protection locked="0"/>
    </xf>
    <xf numFmtId="164" fontId="0" fillId="7" borderId="25" xfId="1" applyFont="1" applyFill="1" applyBorder="1" applyAlignment="1" applyProtection="1">
      <alignment vertical="center"/>
      <protection locked="0"/>
    </xf>
    <xf numFmtId="164" fontId="0" fillId="7" borderId="35" xfId="1" applyFont="1" applyFill="1" applyBorder="1" applyAlignment="1" applyProtection="1">
      <alignment vertical="center"/>
      <protection locked="0"/>
    </xf>
    <xf numFmtId="164" fontId="0" fillId="7" borderId="36" xfId="1" applyFont="1" applyFill="1" applyBorder="1" applyAlignment="1" applyProtection="1">
      <alignment vertical="center"/>
      <protection locked="0"/>
    </xf>
    <xf numFmtId="164" fontId="0" fillId="7" borderId="37" xfId="1" applyFont="1" applyFill="1" applyBorder="1" applyAlignment="1" applyProtection="1">
      <alignment vertical="center"/>
      <protection locked="0"/>
    </xf>
    <xf numFmtId="164" fontId="5" fillId="7" borderId="24" xfId="1" applyFont="1" applyFill="1" applyBorder="1" applyAlignment="1" applyProtection="1">
      <alignment vertical="center" wrapText="1"/>
      <protection locked="0"/>
    </xf>
    <xf numFmtId="0" fontId="0" fillId="0" borderId="35" xfId="0" applyBorder="1" applyAlignment="1">
      <alignment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164" fontId="11" fillId="0" borderId="36" xfId="1" applyFont="1" applyBorder="1" applyAlignment="1" applyProtection="1">
      <alignment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164" fontId="4" fillId="0" borderId="35" xfId="1" applyFont="1" applyBorder="1" applyAlignment="1">
      <alignment horizontal="center" vertical="center" wrapText="1"/>
    </xf>
    <xf numFmtId="164" fontId="4" fillId="0" borderId="36" xfId="1" applyFont="1" applyBorder="1" applyAlignment="1" applyProtection="1">
      <alignment horizontal="center" vertical="center" wrapText="1"/>
      <protection locked="0"/>
    </xf>
    <xf numFmtId="164" fontId="4" fillId="0" borderId="37" xfId="1" applyFont="1" applyBorder="1" applyAlignment="1">
      <alignment horizontal="center" vertical="center" wrapText="1"/>
    </xf>
    <xf numFmtId="164" fontId="4" fillId="0" borderId="35" xfId="1" applyFont="1" applyBorder="1" applyAlignment="1" applyProtection="1">
      <alignment horizontal="center" vertical="center" wrapText="1"/>
    </xf>
    <xf numFmtId="164" fontId="4" fillId="0" borderId="57" xfId="1" applyFont="1" applyBorder="1" applyAlignment="1" applyProtection="1">
      <alignment horizontal="center" vertical="center" wrapText="1"/>
    </xf>
    <xf numFmtId="164" fontId="4" fillId="0" borderId="37" xfId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64" fontId="11" fillId="0" borderId="0" xfId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64" fontId="4" fillId="0" borderId="0" xfId="1" applyFont="1" applyBorder="1" applyAlignment="1">
      <alignment horizontal="center" vertical="center" wrapText="1"/>
    </xf>
    <xf numFmtId="164" fontId="4" fillId="0" borderId="0" xfId="1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left" vertical="center" wrapText="1"/>
      <protection locked="0"/>
    </xf>
    <xf numFmtId="164" fontId="11" fillId="0" borderId="43" xfId="1" applyFont="1" applyBorder="1" applyAlignment="1" applyProtection="1">
      <alignment vertical="center" wrapText="1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164" fontId="4" fillId="0" borderId="43" xfId="1" applyFont="1" applyBorder="1" applyAlignment="1" applyProtection="1">
      <alignment horizontal="center" vertical="center" wrapText="1"/>
      <protection locked="0"/>
    </xf>
    <xf numFmtId="164" fontId="4" fillId="0" borderId="43" xfId="1" applyFont="1" applyBorder="1" applyAlignment="1" applyProtection="1">
      <alignment horizontal="center" vertical="center" wrapText="1"/>
    </xf>
    <xf numFmtId="164" fontId="11" fillId="0" borderId="2" xfId="1" applyFont="1" applyBorder="1" applyAlignment="1" applyProtection="1">
      <alignment vertical="center" wrapText="1"/>
      <protection locked="0"/>
    </xf>
    <xf numFmtId="164" fontId="4" fillId="0" borderId="1" xfId="1" applyFont="1" applyBorder="1" applyAlignment="1" applyProtection="1">
      <alignment horizontal="center" vertical="center" wrapText="1"/>
    </xf>
    <xf numFmtId="0" fontId="11" fillId="0" borderId="52" xfId="0" applyFont="1" applyBorder="1" applyAlignment="1" applyProtection="1">
      <alignment vertical="center" wrapText="1"/>
      <protection locked="0"/>
    </xf>
    <xf numFmtId="164" fontId="11" fillId="6" borderId="57" xfId="1" applyFont="1" applyFill="1" applyBorder="1" applyAlignment="1" applyProtection="1">
      <alignment vertical="center" wrapText="1"/>
      <protection locked="0"/>
    </xf>
    <xf numFmtId="164" fontId="4" fillId="0" borderId="57" xfId="1" applyFont="1" applyBorder="1" applyAlignment="1">
      <alignment horizontal="center" vertical="center" wrapText="1"/>
    </xf>
    <xf numFmtId="0" fontId="11" fillId="0" borderId="36" xfId="0" applyFont="1" applyBorder="1" applyAlignment="1" applyProtection="1">
      <alignment vertical="center" wrapText="1"/>
      <protection locked="0"/>
    </xf>
    <xf numFmtId="164" fontId="4" fillId="6" borderId="36" xfId="1" applyFont="1" applyFill="1" applyBorder="1" applyAlignment="1">
      <alignment vertical="center" wrapText="1"/>
    </xf>
    <xf numFmtId="164" fontId="11" fillId="6" borderId="25" xfId="1" applyFont="1" applyFill="1" applyBorder="1" applyAlignment="1" applyProtection="1">
      <alignment vertical="center" wrapText="1"/>
      <protection locked="0"/>
    </xf>
    <xf numFmtId="164" fontId="4" fillId="0" borderId="1" xfId="1" applyFont="1" applyBorder="1" applyAlignment="1">
      <alignment horizontal="center" vertical="center" wrapText="1"/>
    </xf>
    <xf numFmtId="164" fontId="4" fillId="0" borderId="13" xfId="1" applyFont="1" applyBorder="1" applyAlignment="1" applyProtection="1">
      <alignment horizontal="center" vertical="center" wrapText="1"/>
    </xf>
    <xf numFmtId="164" fontId="11" fillId="6" borderId="0" xfId="1" applyFont="1" applyFill="1" applyBorder="1" applyAlignment="1" applyProtection="1">
      <alignment vertical="center" wrapText="1"/>
      <protection locked="0"/>
    </xf>
    <xf numFmtId="164" fontId="4" fillId="6" borderId="0" xfId="1" applyFont="1" applyFill="1" applyBorder="1" applyAlignment="1">
      <alignment horizontal="center" vertical="center" wrapText="1"/>
    </xf>
    <xf numFmtId="164" fontId="4" fillId="6" borderId="0" xfId="1" applyFont="1" applyFill="1" applyBorder="1" applyAlignment="1">
      <alignment vertical="center" wrapText="1"/>
    </xf>
    <xf numFmtId="164" fontId="11" fillId="6" borderId="51" xfId="1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/>
      <protection locked="0"/>
    </xf>
    <xf numFmtId="164" fontId="4" fillId="6" borderId="9" xfId="1" applyFont="1" applyFill="1" applyBorder="1" applyAlignment="1">
      <alignment horizontal="center" vertical="center" wrapText="1"/>
    </xf>
    <xf numFmtId="164" fontId="4" fillId="6" borderId="24" xfId="1" applyFont="1" applyFill="1" applyBorder="1" applyAlignment="1">
      <alignment horizontal="center" vertical="center" wrapText="1"/>
    </xf>
    <xf numFmtId="164" fontId="4" fillId="6" borderId="27" xfId="1" applyFont="1" applyFill="1" applyBorder="1" applyAlignment="1">
      <alignment horizontal="center" vertical="center" wrapText="1"/>
    </xf>
    <xf numFmtId="164" fontId="4" fillId="6" borderId="12" xfId="1" applyFont="1" applyFill="1" applyBorder="1" applyAlignment="1">
      <alignment horizontal="center" vertical="center" wrapText="1"/>
    </xf>
    <xf numFmtId="164" fontId="4" fillId="6" borderId="35" xfId="1" applyFont="1" applyFill="1" applyBorder="1" applyAlignment="1">
      <alignment horizontal="center" vertical="center" wrapText="1"/>
    </xf>
    <xf numFmtId="164" fontId="4" fillId="3" borderId="61" xfId="1" applyFont="1" applyFill="1" applyBorder="1" applyAlignment="1">
      <alignment horizontal="right" vertical="center" wrapText="1"/>
    </xf>
    <xf numFmtId="164" fontId="4" fillId="6" borderId="1" xfId="1" applyFont="1" applyFill="1" applyBorder="1" applyAlignment="1">
      <alignment horizontal="right" vertical="center" wrapText="1"/>
    </xf>
    <xf numFmtId="164" fontId="4" fillId="6" borderId="13" xfId="1" applyFont="1" applyFill="1" applyBorder="1" applyAlignment="1">
      <alignment horizontal="right" vertical="center" wrapText="1"/>
    </xf>
    <xf numFmtId="14" fontId="4" fillId="0" borderId="4" xfId="1" applyNumberFormat="1" applyFont="1" applyBorder="1" applyAlignment="1" applyProtection="1">
      <alignment horizontal="center" vertical="center" wrapText="1"/>
      <protection locked="0"/>
    </xf>
    <xf numFmtId="14" fontId="4" fillId="0" borderId="1" xfId="1" applyNumberFormat="1" applyFont="1" applyBorder="1" applyAlignment="1" applyProtection="1">
      <alignment horizontal="center" vertical="center" wrapText="1"/>
      <protection locked="0"/>
    </xf>
    <xf numFmtId="14" fontId="4" fillId="0" borderId="31" xfId="1" applyNumberFormat="1" applyFont="1" applyBorder="1" applyAlignment="1" applyProtection="1">
      <alignment horizontal="center" vertical="center" wrapText="1"/>
      <protection locked="0"/>
    </xf>
    <xf numFmtId="14" fontId="4" fillId="0" borderId="0" xfId="1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14" fontId="11" fillId="0" borderId="13" xfId="0" applyNumberFormat="1" applyFont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14" fontId="4" fillId="0" borderId="43" xfId="1" applyNumberFormat="1" applyFont="1" applyBorder="1" applyAlignment="1" applyProtection="1">
      <alignment horizontal="center" vertical="center" wrapText="1"/>
      <protection locked="0"/>
    </xf>
    <xf numFmtId="14" fontId="4" fillId="0" borderId="13" xfId="1" applyNumberFormat="1" applyFont="1" applyBorder="1" applyAlignment="1" applyProtection="1">
      <alignment horizontal="center" vertical="center" wrapText="1"/>
      <protection locked="0"/>
    </xf>
    <xf numFmtId="14" fontId="11" fillId="0" borderId="36" xfId="0" applyNumberFormat="1" applyFont="1" applyBorder="1" applyAlignment="1" applyProtection="1">
      <alignment horizontal="center" vertical="center" wrapText="1"/>
      <protection locked="0"/>
    </xf>
    <xf numFmtId="0" fontId="8" fillId="6" borderId="39" xfId="0" applyFont="1" applyFill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2" borderId="38" xfId="0" applyFont="1" applyFill="1" applyBorder="1" applyAlignment="1">
      <alignment horizontal="center" wrapText="1"/>
    </xf>
    <xf numFmtId="0" fontId="8" fillId="2" borderId="53" xfId="0" applyFont="1" applyFill="1" applyBorder="1" applyAlignment="1">
      <alignment horizontal="center" wrapText="1"/>
    </xf>
    <xf numFmtId="0" fontId="8" fillId="2" borderId="54" xfId="0" applyFont="1" applyFill="1" applyBorder="1" applyAlignment="1">
      <alignment horizontal="center" wrapText="1"/>
    </xf>
    <xf numFmtId="0" fontId="0" fillId="0" borderId="52" xfId="0" applyBorder="1" applyAlignment="1" applyProtection="1">
      <alignment horizontal="center" vertical="top" wrapText="1"/>
      <protection locked="0"/>
    </xf>
    <xf numFmtId="0" fontId="0" fillId="0" borderId="57" xfId="0" applyBorder="1" applyAlignment="1" applyProtection="1">
      <alignment horizontal="center" vertical="top" wrapText="1"/>
      <protection locked="0"/>
    </xf>
    <xf numFmtId="0" fontId="0" fillId="0" borderId="51" xfId="0" applyBorder="1" applyAlignment="1" applyProtection="1">
      <alignment horizontal="center" vertical="top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58" xfId="0" applyBorder="1" applyAlignment="1" applyProtection="1">
      <alignment horizontal="center" vertical="top" wrapText="1"/>
      <protection locked="0"/>
    </xf>
    <xf numFmtId="0" fontId="0" fillId="0" borderId="59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50" xfId="0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 wrapText="1"/>
    </xf>
    <xf numFmtId="0" fontId="12" fillId="4" borderId="26" xfId="0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8" fillId="2" borderId="45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164" fontId="22" fillId="0" borderId="2" xfId="1" applyFont="1" applyBorder="1" applyAlignment="1">
      <alignment horizontal="left"/>
    </xf>
    <xf numFmtId="164" fontId="22" fillId="0" borderId="3" xfId="1" applyFont="1" applyBorder="1" applyAlignment="1">
      <alignment horizontal="left"/>
    </xf>
    <xf numFmtId="164" fontId="22" fillId="0" borderId="4" xfId="1" applyFont="1" applyBorder="1" applyAlignment="1">
      <alignment horizontal="left"/>
    </xf>
    <xf numFmtId="0" fontId="8" fillId="2" borderId="4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14" fontId="4" fillId="0" borderId="51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164" fontId="11" fillId="6" borderId="0" xfId="1" applyFont="1" applyFill="1" applyBorder="1" applyAlignment="1">
      <alignment vertical="center" wrapText="1"/>
    </xf>
    <xf numFmtId="14" fontId="0" fillId="0" borderId="1" xfId="0" applyNumberFormat="1" applyBorder="1" applyAlignment="1" applyProtection="1">
      <alignment horizontal="center" wrapText="1"/>
      <protection locked="0"/>
    </xf>
  </cellXfs>
  <cellStyles count="2">
    <cellStyle name="Migliaia" xfId="1" builtinId="3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1408206</xdr:colOff>
      <xdr:row>0</xdr:row>
      <xdr:rowOff>53918</xdr:rowOff>
    </xdr:from>
    <xdr:to>
      <xdr:col>0</xdr:col>
      <xdr:colOff>1816652</xdr:colOff>
      <xdr:row>1</xdr:row>
      <xdr:rowOff>88278</xdr:rowOff>
    </xdr:to>
    <xdr:pic>
      <xdr:nvPicPr>
        <xdr:cNvPr id="5" name="Immagine 5" descr="Descrizione: C:\Users\mdeanna\Desktop\Scansioni\logo PCM blu 2.jpg">
          <a:extLst>
            <a:ext uri="{FF2B5EF4-FFF2-40B4-BE49-F238E27FC236}">
              <a16:creationId xmlns:a16="http://schemas.microsoft.com/office/drawing/2014/main" id="{1D7D7DC0-3E77-4286-B5CA-3B76ED53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206" y="53918"/>
          <a:ext cx="408446" cy="514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I29"/>
  <sheetViews>
    <sheetView showGridLines="0" topLeftCell="A18" zoomScale="110" zoomScaleNormal="110" workbookViewId="0">
      <selection activeCell="C1" sqref="C1"/>
    </sheetView>
  </sheetViews>
  <sheetFormatPr defaultColWidth="8.85546875" defaultRowHeight="15" x14ac:dyDescent="0.25"/>
  <cols>
    <col min="1" max="1" width="53.42578125" customWidth="1"/>
    <col min="5" max="5" width="11.85546875" bestFit="1" customWidth="1"/>
    <col min="7" max="7" width="11.85546875" bestFit="1" customWidth="1"/>
  </cols>
  <sheetData>
    <row r="1" spans="1:9" ht="38.25" x14ac:dyDescent="0.25">
      <c r="A1" s="153"/>
    </row>
    <row r="2" spans="1:9" ht="35.25" x14ac:dyDescent="0.5">
      <c r="A2" s="154" t="s">
        <v>84</v>
      </c>
    </row>
    <row r="3" spans="1:9" x14ac:dyDescent="0.25">
      <c r="A3" s="155" t="s">
        <v>85</v>
      </c>
    </row>
    <row r="8" spans="1:9" ht="23.25" x14ac:dyDescent="0.25">
      <c r="A8" s="156" t="s">
        <v>83</v>
      </c>
    </row>
    <row r="9" spans="1:9" ht="12" customHeight="1" x14ac:dyDescent="0.25">
      <c r="A9" s="311" t="s">
        <v>61</v>
      </c>
      <c r="B9" s="311"/>
      <c r="C9" s="311"/>
      <c r="D9" s="311"/>
      <c r="E9" s="311"/>
      <c r="F9" s="311"/>
      <c r="G9" s="311"/>
      <c r="H9" s="311"/>
      <c r="I9" s="311"/>
    </row>
    <row r="10" spans="1:9" ht="15" hidden="1" customHeight="1" x14ac:dyDescent="0.25">
      <c r="A10" s="311"/>
      <c r="B10" s="311"/>
      <c r="C10" s="311"/>
      <c r="D10" s="311"/>
      <c r="E10" s="311"/>
      <c r="F10" s="311"/>
      <c r="G10" s="311"/>
      <c r="H10" s="311"/>
      <c r="I10" s="311"/>
    </row>
    <row r="11" spans="1:9" ht="15" hidden="1" customHeight="1" x14ac:dyDescent="0.25">
      <c r="A11" s="311"/>
      <c r="B11" s="311"/>
      <c r="C11" s="311"/>
      <c r="D11" s="311"/>
      <c r="E11" s="311"/>
      <c r="F11" s="311"/>
      <c r="G11" s="311"/>
      <c r="H11" s="311"/>
      <c r="I11" s="311"/>
    </row>
    <row r="12" spans="1:9" ht="102" customHeight="1" x14ac:dyDescent="0.25">
      <c r="A12" s="311"/>
      <c r="B12" s="311"/>
      <c r="C12" s="311"/>
      <c r="D12" s="311"/>
      <c r="E12" s="311"/>
      <c r="F12" s="311"/>
      <c r="G12" s="311"/>
      <c r="H12" s="311"/>
      <c r="I12" s="311"/>
    </row>
    <row r="13" spans="1:9" ht="128.1" customHeight="1" x14ac:dyDescent="0.25">
      <c r="A13" s="319" t="s">
        <v>62</v>
      </c>
      <c r="B13" s="319"/>
      <c r="C13" s="319"/>
      <c r="D13" s="319"/>
      <c r="E13" s="319"/>
      <c r="F13" s="319"/>
      <c r="G13" s="319"/>
      <c r="H13" s="319"/>
      <c r="I13" s="319"/>
    </row>
    <row r="14" spans="1:9" ht="18" x14ac:dyDescent="0.25">
      <c r="A14" s="140"/>
    </row>
    <row r="15" spans="1:9" ht="21" x14ac:dyDescent="0.25">
      <c r="A15" s="141"/>
      <c r="B15" s="142"/>
      <c r="C15" s="142"/>
      <c r="D15" s="323" t="s">
        <v>22</v>
      </c>
      <c r="E15" s="323"/>
      <c r="F15" s="323"/>
      <c r="G15" s="323"/>
    </row>
    <row r="16" spans="1:9" x14ac:dyDescent="0.25">
      <c r="D16" s="1" t="s">
        <v>20</v>
      </c>
      <c r="E16" s="198"/>
      <c r="F16" s="1" t="s">
        <v>21</v>
      </c>
      <c r="G16" s="198"/>
    </row>
    <row r="20" spans="2:8" ht="53.1" customHeight="1" x14ac:dyDescent="0.25">
      <c r="B20" s="320" t="s">
        <v>63</v>
      </c>
      <c r="C20" s="321"/>
      <c r="D20" s="321"/>
      <c r="E20" s="321"/>
      <c r="F20" s="321"/>
      <c r="G20" s="321"/>
      <c r="H20" s="322"/>
    </row>
    <row r="24" spans="2:8" x14ac:dyDescent="0.25">
      <c r="B24" s="312" t="s">
        <v>0</v>
      </c>
      <c r="C24" s="312"/>
      <c r="D24" s="312"/>
      <c r="E24" s="312"/>
      <c r="F24" s="312"/>
      <c r="G24" s="312"/>
      <c r="H24" s="312"/>
    </row>
    <row r="25" spans="2:8" x14ac:dyDescent="0.25">
      <c r="B25" s="313"/>
      <c r="C25" s="314"/>
      <c r="D25" s="314"/>
      <c r="E25" s="314"/>
      <c r="F25" s="314"/>
      <c r="G25" s="314"/>
      <c r="H25" s="315"/>
    </row>
    <row r="26" spans="2:8" x14ac:dyDescent="0.25">
      <c r="B26" s="312" t="s">
        <v>60</v>
      </c>
      <c r="C26" s="312"/>
      <c r="D26" s="312"/>
      <c r="E26" s="312"/>
      <c r="F26" s="312"/>
      <c r="G26" s="312"/>
      <c r="H26" s="312"/>
    </row>
    <row r="27" spans="2:8" x14ac:dyDescent="0.25">
      <c r="B27" s="313"/>
      <c r="C27" s="314"/>
      <c r="D27" s="314"/>
      <c r="E27" s="314"/>
      <c r="F27" s="314"/>
      <c r="G27" s="314"/>
      <c r="H27" s="315"/>
    </row>
    <row r="28" spans="2:8" x14ac:dyDescent="0.25">
      <c r="B28" s="312" t="s">
        <v>86</v>
      </c>
      <c r="C28" s="312"/>
      <c r="D28" s="312"/>
      <c r="E28" s="312"/>
      <c r="F28" s="312"/>
      <c r="G28" s="312"/>
      <c r="H28" s="312"/>
    </row>
    <row r="29" spans="2:8" x14ac:dyDescent="0.25">
      <c r="B29" s="316" t="s">
        <v>64</v>
      </c>
      <c r="C29" s="317"/>
      <c r="D29" s="317"/>
      <c r="E29" s="317"/>
      <c r="F29" s="317"/>
      <c r="G29" s="317"/>
      <c r="H29" s="318"/>
    </row>
  </sheetData>
  <mergeCells count="10">
    <mergeCell ref="B29:H29"/>
    <mergeCell ref="A13:I13"/>
    <mergeCell ref="B20:H20"/>
    <mergeCell ref="D15:G15"/>
    <mergeCell ref="B24:H24"/>
    <mergeCell ref="A9:I12"/>
    <mergeCell ref="B26:H26"/>
    <mergeCell ref="B28:H28"/>
    <mergeCell ref="B25:H25"/>
    <mergeCell ref="B27:H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2"/>
  <sheetViews>
    <sheetView workbookViewId="0">
      <selection activeCell="A10" sqref="A10"/>
    </sheetView>
  </sheetViews>
  <sheetFormatPr defaultColWidth="8.85546875" defaultRowHeight="15" x14ac:dyDescent="0.25"/>
  <cols>
    <col min="1" max="1" width="93.7109375" customWidth="1"/>
  </cols>
  <sheetData>
    <row r="2" spans="1:1" ht="30" x14ac:dyDescent="0.25">
      <c r="A2" s="74" t="s">
        <v>35</v>
      </c>
    </row>
    <row r="3" spans="1:1" x14ac:dyDescent="0.25">
      <c r="A3" s="75" t="s">
        <v>105</v>
      </c>
    </row>
    <row r="4" spans="1:1" ht="30" x14ac:dyDescent="0.25">
      <c r="A4" s="75" t="s">
        <v>98</v>
      </c>
    </row>
    <row r="5" spans="1:1" ht="45" x14ac:dyDescent="0.25">
      <c r="A5" s="75" t="s">
        <v>99</v>
      </c>
    </row>
    <row r="6" spans="1:1" ht="30" x14ac:dyDescent="0.25">
      <c r="A6" s="242" t="s">
        <v>107</v>
      </c>
    </row>
    <row r="7" spans="1:1" ht="15.75" thickBot="1" x14ac:dyDescent="0.3"/>
    <row r="8" spans="1:1" ht="15.75" thickBot="1" x14ac:dyDescent="0.3">
      <c r="A8" s="4" t="s">
        <v>9</v>
      </c>
    </row>
    <row r="9" spans="1:1" ht="15.75" thickBot="1" x14ac:dyDescent="0.3">
      <c r="A9" s="310"/>
    </row>
    <row r="10" spans="1:1" x14ac:dyDescent="0.25">
      <c r="A10" s="121" t="s">
        <v>106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ht="15.75" thickBot="1" x14ac:dyDescent="0.3">
      <c r="A18" s="3" t="s">
        <v>55</v>
      </c>
    </row>
    <row r="21" spans="1:1" x14ac:dyDescent="0.25">
      <c r="A21" s="162"/>
    </row>
    <row r="22" spans="1:1" x14ac:dyDescent="0.25">
      <c r="A22" s="1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tabSelected="1" zoomScale="90" zoomScaleNormal="90" workbookViewId="0">
      <selection activeCell="M22" sqref="M22"/>
    </sheetView>
  </sheetViews>
  <sheetFormatPr defaultColWidth="8.85546875" defaultRowHeight="15" x14ac:dyDescent="0.25"/>
  <cols>
    <col min="1" max="1" width="53.42578125" customWidth="1"/>
    <col min="2" max="6" width="17.140625" customWidth="1"/>
    <col min="7" max="7" width="19.42578125" bestFit="1" customWidth="1"/>
    <col min="8" max="8" width="15.85546875" customWidth="1"/>
  </cols>
  <sheetData>
    <row r="1" spans="1:10" x14ac:dyDescent="0.25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25">
      <c r="A3" s="149" t="s">
        <v>0</v>
      </c>
      <c r="B3" s="324">
        <f>+Copertina!B25</f>
        <v>0</v>
      </c>
      <c r="C3" s="325"/>
      <c r="D3" s="325"/>
      <c r="E3" s="325"/>
      <c r="F3" s="325"/>
      <c r="G3" s="326"/>
      <c r="I3" s="148"/>
      <c r="J3" s="148"/>
    </row>
    <row r="4" spans="1:10" x14ac:dyDescent="0.25">
      <c r="A4" s="149"/>
      <c r="B4" s="148"/>
      <c r="C4" s="148"/>
      <c r="D4" s="148"/>
      <c r="E4" s="148"/>
      <c r="F4" s="148"/>
      <c r="G4" s="148"/>
      <c r="H4" s="148"/>
      <c r="I4" s="148"/>
      <c r="J4" s="148"/>
    </row>
    <row r="5" spans="1:10" x14ac:dyDescent="0.25">
      <c r="A5" s="149" t="s">
        <v>56</v>
      </c>
      <c r="B5" s="324">
        <f>+Copertina!B27</f>
        <v>0</v>
      </c>
      <c r="C5" s="325"/>
      <c r="D5" s="325"/>
      <c r="E5" s="325"/>
      <c r="F5" s="325"/>
      <c r="G5" s="326"/>
      <c r="I5" s="148"/>
      <c r="J5" s="148"/>
    </row>
    <row r="6" spans="1:10" x14ac:dyDescent="0.25">
      <c r="A6" s="149"/>
      <c r="B6" s="148"/>
      <c r="C6" s="148"/>
      <c r="D6" s="148"/>
      <c r="E6" s="148"/>
      <c r="F6" s="148"/>
      <c r="G6" s="148"/>
      <c r="H6" s="148"/>
      <c r="I6" s="148"/>
      <c r="J6" s="148"/>
    </row>
    <row r="7" spans="1:10" x14ac:dyDescent="0.25">
      <c r="A7" s="149" t="s">
        <v>36</v>
      </c>
      <c r="B7" s="324" t="str">
        <f>+Copertina!B29</f>
        <v>J59G22003220001</v>
      </c>
      <c r="C7" s="325"/>
      <c r="D7" s="325"/>
      <c r="E7" s="325"/>
      <c r="F7" s="325"/>
      <c r="G7" s="326"/>
      <c r="I7" s="148"/>
      <c r="J7" s="148"/>
    </row>
    <row r="8" spans="1:10" x14ac:dyDescent="0.25">
      <c r="A8" s="149"/>
      <c r="B8" s="148"/>
      <c r="C8" s="148"/>
      <c r="D8" s="148"/>
      <c r="E8" s="148"/>
      <c r="F8" s="148"/>
      <c r="G8" s="148"/>
      <c r="H8" s="148"/>
      <c r="I8" s="148"/>
      <c r="J8" s="148"/>
    </row>
    <row r="9" spans="1:10" x14ac:dyDescent="0.25">
      <c r="A9" s="149" t="s">
        <v>65</v>
      </c>
      <c r="B9" s="148"/>
      <c r="C9" s="148"/>
      <c r="D9" s="148"/>
      <c r="E9" s="148"/>
      <c r="F9" s="148"/>
      <c r="G9" s="148"/>
      <c r="H9" s="148"/>
      <c r="I9" s="148"/>
      <c r="J9" s="148"/>
    </row>
    <row r="10" spans="1:10" x14ac:dyDescent="0.25">
      <c r="A10" s="148"/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10" x14ac:dyDescent="0.25">
      <c r="A11" s="149" t="s">
        <v>40</v>
      </c>
      <c r="B11" s="148"/>
      <c r="C11" s="148"/>
      <c r="D11" s="148"/>
      <c r="E11" s="148"/>
      <c r="F11" s="148"/>
      <c r="G11" s="148"/>
      <c r="H11" s="148"/>
      <c r="I11" s="148"/>
      <c r="J11" s="148"/>
    </row>
    <row r="12" spans="1:10" x14ac:dyDescent="0.25">
      <c r="A12" s="148"/>
      <c r="B12" s="148"/>
      <c r="C12" s="148"/>
      <c r="D12" s="148"/>
      <c r="E12" s="148"/>
      <c r="F12" s="148"/>
      <c r="G12" s="148"/>
      <c r="H12" s="148"/>
      <c r="I12" s="148"/>
      <c r="J12" s="148"/>
    </row>
    <row r="13" spans="1:10" ht="15.75" x14ac:dyDescent="0.25">
      <c r="A13" s="150" t="s">
        <v>4</v>
      </c>
      <c r="B13" s="289"/>
      <c r="C13" s="151"/>
      <c r="D13" s="152" t="s">
        <v>58</v>
      </c>
      <c r="E13" s="148"/>
      <c r="F13" s="148"/>
      <c r="G13" s="148"/>
      <c r="H13" s="148"/>
      <c r="I13" s="148"/>
      <c r="J13" s="148"/>
    </row>
    <row r="14" spans="1:10" x14ac:dyDescent="0.25">
      <c r="A14" s="148"/>
      <c r="B14" s="148"/>
      <c r="C14" s="148"/>
      <c r="D14" s="148"/>
      <c r="E14" s="148"/>
      <c r="F14" s="148"/>
      <c r="G14" s="148"/>
      <c r="H14" s="148"/>
      <c r="I14" s="148"/>
      <c r="J14" s="148"/>
    </row>
    <row r="15" spans="1:10" ht="15.75" thickBot="1" x14ac:dyDescent="0.3">
      <c r="A15" s="149" t="s">
        <v>41</v>
      </c>
      <c r="B15" s="148"/>
      <c r="C15" s="148"/>
      <c r="D15" s="148"/>
      <c r="E15" s="148"/>
      <c r="F15" s="148"/>
      <c r="G15" s="148"/>
      <c r="H15" s="148"/>
      <c r="I15" s="148"/>
      <c r="J15" s="148"/>
    </row>
    <row r="16" spans="1:10" ht="15.75" thickBot="1" x14ac:dyDescent="0.3">
      <c r="A16" s="148"/>
      <c r="F16" s="327" t="s">
        <v>59</v>
      </c>
      <c r="G16" s="328"/>
      <c r="H16" s="329"/>
      <c r="I16" s="148"/>
      <c r="J16" s="148"/>
    </row>
    <row r="17" spans="1:10" ht="30.75" thickBot="1" x14ac:dyDescent="0.3">
      <c r="A17" s="52" t="s">
        <v>38</v>
      </c>
      <c r="B17" s="52" t="s">
        <v>87</v>
      </c>
      <c r="C17" s="52" t="s">
        <v>32</v>
      </c>
      <c r="D17" s="53" t="s">
        <v>33</v>
      </c>
      <c r="E17" s="77" t="s">
        <v>34</v>
      </c>
      <c r="F17" s="52" t="s">
        <v>24</v>
      </c>
      <c r="G17" s="116" t="s">
        <v>25</v>
      </c>
      <c r="H17" s="117" t="s">
        <v>15</v>
      </c>
      <c r="I17" s="148"/>
      <c r="J17" s="148"/>
    </row>
    <row r="18" spans="1:10" ht="21.75" customHeight="1" x14ac:dyDescent="0.25">
      <c r="A18" s="54" t="s">
        <v>2</v>
      </c>
      <c r="B18" s="118">
        <f>SUM(B19:B22)</f>
        <v>0</v>
      </c>
      <c r="C18" s="170">
        <f t="shared" ref="C18:H18" si="0">SUM(C19:C22)</f>
        <v>0</v>
      </c>
      <c r="D18" s="69">
        <f t="shared" si="0"/>
        <v>0</v>
      </c>
      <c r="E18" s="70">
        <f t="shared" si="0"/>
        <v>0</v>
      </c>
      <c r="F18" s="71">
        <f t="shared" si="0"/>
        <v>0</v>
      </c>
      <c r="G18" s="69">
        <f t="shared" si="0"/>
        <v>0</v>
      </c>
      <c r="H18" s="72">
        <f t="shared" si="0"/>
        <v>0</v>
      </c>
      <c r="I18" s="148"/>
      <c r="J18" s="148"/>
    </row>
    <row r="19" spans="1:10" ht="15.75" x14ac:dyDescent="0.25">
      <c r="A19" s="55" t="s">
        <v>78</v>
      </c>
      <c r="B19" s="174"/>
      <c r="C19" s="171">
        <f>+'A) Risorse Umane'!J10</f>
        <v>0</v>
      </c>
      <c r="D19" s="59">
        <f>+'A) Risorse Umane'!L10</f>
        <v>0</v>
      </c>
      <c r="E19" s="59">
        <f>+'A) Risorse Umane'!M10</f>
        <v>0</v>
      </c>
      <c r="F19" s="60">
        <f>+'A) Risorse Umane'!N10</f>
        <v>0</v>
      </c>
      <c r="G19" s="58">
        <f>+'A) Risorse Umane'!O10</f>
        <v>0</v>
      </c>
      <c r="H19" s="61">
        <f>+'A) Risorse Umane'!P10</f>
        <v>0</v>
      </c>
      <c r="I19" s="148"/>
      <c r="J19" s="148"/>
    </row>
    <row r="20" spans="1:10" ht="31.5" x14ac:dyDescent="0.25">
      <c r="A20" s="55" t="s">
        <v>79</v>
      </c>
      <c r="B20" s="174"/>
      <c r="C20" s="171">
        <f>+'B)Acquisto attrezzat. sportive '!L10</f>
        <v>0</v>
      </c>
      <c r="D20" s="171">
        <f>+'B)Acquisto attrezzat. sportive '!N10</f>
        <v>0</v>
      </c>
      <c r="E20" s="190">
        <f>+'B)Acquisto attrezzat. sportive '!O10</f>
        <v>0</v>
      </c>
      <c r="F20" s="191">
        <f>+'B)Acquisto attrezzat. sportive '!P10</f>
        <v>0</v>
      </c>
      <c r="G20" s="171">
        <f>+'B)Acquisto attrezzat. sportive '!Q10</f>
        <v>0</v>
      </c>
      <c r="H20" s="192">
        <f>+'B)Acquisto attrezzat. sportive '!R10</f>
        <v>0</v>
      </c>
      <c r="I20" s="148"/>
      <c r="J20" s="148"/>
    </row>
    <row r="21" spans="1:10" ht="47.25" x14ac:dyDescent="0.25">
      <c r="A21" s="55" t="s">
        <v>80</v>
      </c>
      <c r="B21" s="174"/>
      <c r="C21" s="171">
        <f>+'C) Risorse strumentali ecc '!L10</f>
        <v>0</v>
      </c>
      <c r="D21" s="59">
        <f>+'C) Risorse strumentali ecc '!N10</f>
        <v>0</v>
      </c>
      <c r="E21" s="61">
        <f>+'C) Risorse strumentali ecc '!O10</f>
        <v>0</v>
      </c>
      <c r="F21" s="60">
        <f>+'C) Risorse strumentali ecc '!P10</f>
        <v>0</v>
      </c>
      <c r="G21" s="58">
        <f>+'C) Risorse strumentali ecc '!Q10</f>
        <v>0</v>
      </c>
      <c r="H21" s="61">
        <f>+'C) Risorse strumentali ecc '!R10</f>
        <v>0</v>
      </c>
      <c r="I21" s="148"/>
      <c r="J21" s="148"/>
    </row>
    <row r="22" spans="1:10" ht="31.5" x14ac:dyDescent="0.25">
      <c r="A22" s="55" t="s">
        <v>81</v>
      </c>
      <c r="B22" s="174"/>
      <c r="C22" s="171">
        <f>+'D) Spese promoz. divulgaz. ecc.'!L10</f>
        <v>0</v>
      </c>
      <c r="D22" s="59">
        <f>+'D) Spese promoz. divulgaz. ecc.'!N10</f>
        <v>0</v>
      </c>
      <c r="E22" s="59">
        <f>+'D) Spese promoz. divulgaz. ecc.'!O10</f>
        <v>0</v>
      </c>
      <c r="F22" s="60">
        <f>+'D) Spese promoz. divulgaz. ecc.'!P10</f>
        <v>0</v>
      </c>
      <c r="G22" s="58">
        <f>+'D) Spese promoz. divulgaz. ecc.'!Q10</f>
        <v>0</v>
      </c>
      <c r="H22" s="61">
        <f>+'D) Spese promoz. divulgaz. ecc.'!R10</f>
        <v>0</v>
      </c>
      <c r="I22" s="148"/>
      <c r="J22" s="148"/>
    </row>
    <row r="23" spans="1:10" ht="15.75" x14ac:dyDescent="0.25">
      <c r="A23" s="56" t="s">
        <v>3</v>
      </c>
      <c r="B23" s="165">
        <f>+B24</f>
        <v>0</v>
      </c>
      <c r="C23" s="172">
        <f t="shared" ref="C23:D23" si="1">+C24</f>
        <v>0</v>
      </c>
      <c r="D23" s="62">
        <f t="shared" si="1"/>
        <v>0</v>
      </c>
      <c r="E23" s="63">
        <f t="shared" ref="E23:H23" si="2">+E24</f>
        <v>0</v>
      </c>
      <c r="F23" s="64">
        <f t="shared" si="2"/>
        <v>0</v>
      </c>
      <c r="G23" s="62">
        <f t="shared" si="2"/>
        <v>0</v>
      </c>
      <c r="H23" s="65">
        <f t="shared" si="2"/>
        <v>0</v>
      </c>
      <c r="I23" s="148"/>
      <c r="J23" s="148"/>
    </row>
    <row r="24" spans="1:10" ht="36.75" customHeight="1" x14ac:dyDescent="0.25">
      <c r="A24" s="111" t="s">
        <v>93</v>
      </c>
      <c r="B24" s="175"/>
      <c r="C24" s="176"/>
      <c r="D24" s="112">
        <f>+C24</f>
        <v>0</v>
      </c>
      <c r="E24" s="112">
        <v>0</v>
      </c>
      <c r="F24" s="113"/>
      <c r="G24" s="114"/>
      <c r="H24" s="115"/>
      <c r="I24" s="148"/>
      <c r="J24" s="148"/>
    </row>
    <row r="25" spans="1:10" ht="15.75" x14ac:dyDescent="0.25">
      <c r="A25" s="56" t="s">
        <v>100</v>
      </c>
      <c r="B25" s="184">
        <f>B27-B26</f>
        <v>0</v>
      </c>
      <c r="C25" s="172">
        <f t="shared" ref="C25:H25" si="3">+C27-C26</f>
        <v>0</v>
      </c>
      <c r="D25" s="110">
        <f t="shared" si="3"/>
        <v>0</v>
      </c>
      <c r="E25" s="167">
        <f t="shared" si="3"/>
        <v>0</v>
      </c>
      <c r="F25" s="166">
        <f t="shared" si="3"/>
        <v>0</v>
      </c>
      <c r="G25" s="110">
        <f t="shared" si="3"/>
        <v>0</v>
      </c>
      <c r="H25" s="65">
        <f t="shared" si="3"/>
        <v>0</v>
      </c>
      <c r="I25" s="148"/>
      <c r="J25" s="148"/>
    </row>
    <row r="26" spans="1:10" ht="35.25" customHeight="1" x14ac:dyDescent="0.25">
      <c r="A26" s="164" t="s">
        <v>71</v>
      </c>
      <c r="B26" s="177"/>
      <c r="C26" s="178"/>
      <c r="D26" s="179"/>
      <c r="E26" s="180"/>
      <c r="F26" s="64"/>
      <c r="G26" s="62"/>
      <c r="H26" s="65"/>
      <c r="I26" s="148"/>
      <c r="J26" s="148"/>
    </row>
    <row r="27" spans="1:10" ht="29.25" customHeight="1" thickBot="1" x14ac:dyDescent="0.3">
      <c r="A27" s="57" t="s">
        <v>88</v>
      </c>
      <c r="B27" s="183">
        <f>+B23+B18</f>
        <v>0</v>
      </c>
      <c r="C27" s="173">
        <f>+C18+C23</f>
        <v>0</v>
      </c>
      <c r="D27" s="66">
        <f>+D23+D18</f>
        <v>0</v>
      </c>
      <c r="E27" s="68">
        <f>+E23+E18</f>
        <v>0</v>
      </c>
      <c r="F27" s="67">
        <f>+F23+F18</f>
        <v>0</v>
      </c>
      <c r="G27" s="66">
        <f>+G23+G18</f>
        <v>0</v>
      </c>
      <c r="H27" s="68">
        <f>+H23+H18</f>
        <v>0</v>
      </c>
      <c r="I27" s="148"/>
      <c r="J27" s="148"/>
    </row>
    <row r="28" spans="1:10" ht="29.25" customHeight="1" x14ac:dyDescent="0.25">
      <c r="A28" s="185"/>
      <c r="B28" s="186"/>
      <c r="C28" s="187"/>
      <c r="D28" s="188"/>
      <c r="E28" s="188"/>
      <c r="F28" s="188"/>
      <c r="G28" s="188"/>
      <c r="H28" s="188"/>
      <c r="I28" s="148"/>
      <c r="J28" s="148"/>
    </row>
    <row r="29" spans="1:10" ht="15.75" x14ac:dyDescent="0.25">
      <c r="A29" s="185"/>
      <c r="B29" s="185"/>
      <c r="C29" s="189"/>
      <c r="D29" s="189"/>
      <c r="E29" s="189"/>
      <c r="F29" s="189"/>
      <c r="G29" s="189"/>
      <c r="H29" s="189"/>
    </row>
    <row r="30" spans="1:10" x14ac:dyDescent="0.25">
      <c r="A30" s="51" t="s">
        <v>30</v>
      </c>
      <c r="B30" s="375"/>
      <c r="C30" s="73"/>
      <c r="E30" s="330" t="s">
        <v>68</v>
      </c>
      <c r="F30" s="331"/>
      <c r="G30" s="332"/>
    </row>
    <row r="31" spans="1:10" x14ac:dyDescent="0.25">
      <c r="E31" s="333"/>
      <c r="F31" s="334"/>
      <c r="G31" s="335"/>
    </row>
    <row r="32" spans="1:10" x14ac:dyDescent="0.25">
      <c r="E32" s="333"/>
      <c r="F32" s="334"/>
      <c r="G32" s="335"/>
    </row>
    <row r="33" spans="5:7" x14ac:dyDescent="0.25">
      <c r="E33" s="333"/>
      <c r="F33" s="334"/>
      <c r="G33" s="335"/>
    </row>
    <row r="34" spans="5:7" x14ac:dyDescent="0.25">
      <c r="E34" s="336"/>
      <c r="F34" s="337"/>
      <c r="G34" s="338"/>
    </row>
  </sheetData>
  <sheetProtection algorithmName="SHA-512" hashValue="g55Eoa+SxatazbdVDnF6eFtwtR6wQtA51ERaGMJBU1jOVbzNNtitGBfNSj2+mS5eEIcL42hsoE6tkt8Hk/QdxA==" saltValue="cyZhGuDy1buynnAq67mnmA==" spinCount="100000" sheet="1" objects="1" scenarios="1"/>
  <mergeCells count="5">
    <mergeCell ref="B3:G3"/>
    <mergeCell ref="F16:H16"/>
    <mergeCell ref="E30:G34"/>
    <mergeCell ref="B7:G7"/>
    <mergeCell ref="B5:G5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23"/>
  <sheetViews>
    <sheetView showGridLines="0" topLeftCell="A3" zoomScale="60" zoomScaleNormal="60" workbookViewId="0">
      <selection activeCell="O21" sqref="O21"/>
    </sheetView>
  </sheetViews>
  <sheetFormatPr defaultColWidth="9.140625" defaultRowHeight="15" x14ac:dyDescent="0.25"/>
  <cols>
    <col min="1" max="1" width="5.140625" style="5" customWidth="1"/>
    <col min="2" max="2" width="26.42578125" style="5" customWidth="1"/>
    <col min="3" max="3" width="22.42578125" style="5" customWidth="1"/>
    <col min="4" max="4" width="15.140625" style="5" customWidth="1"/>
    <col min="5" max="5" width="10.42578125" style="5" customWidth="1"/>
    <col min="6" max="6" width="14.5703125" style="5" customWidth="1"/>
    <col min="7" max="7" width="24.140625" style="5" customWidth="1"/>
    <col min="8" max="9" width="12.28515625" style="5" customWidth="1"/>
    <col min="10" max="10" width="15.42578125" style="5" customWidth="1"/>
    <col min="11" max="11" width="13.42578125" style="5" customWidth="1"/>
    <col min="12" max="16" width="15.42578125" style="5" customWidth="1"/>
    <col min="17" max="16384" width="9.140625" style="5"/>
  </cols>
  <sheetData>
    <row r="1" spans="1:16" ht="38.25" x14ac:dyDescent="0.25">
      <c r="A1" s="153"/>
    </row>
    <row r="2" spans="1:16" ht="35.25" x14ac:dyDescent="0.3">
      <c r="A2" s="157"/>
      <c r="H2" s="347" t="s">
        <v>18</v>
      </c>
      <c r="I2" s="347"/>
      <c r="J2" s="348">
        <f>+Copertina!B25</f>
        <v>0</v>
      </c>
      <c r="K2" s="348"/>
      <c r="L2" s="348"/>
      <c r="M2" s="348"/>
      <c r="N2" s="348"/>
      <c r="O2" s="348"/>
      <c r="P2" s="348"/>
    </row>
    <row r="3" spans="1:16" ht="18.75" x14ac:dyDescent="0.3">
      <c r="A3" s="161"/>
      <c r="B3" s="161"/>
      <c r="C3" s="161"/>
      <c r="H3" s="347" t="s">
        <v>19</v>
      </c>
      <c r="I3" s="347"/>
      <c r="J3" s="348">
        <f>+Copertina!B27</f>
        <v>0</v>
      </c>
      <c r="K3" s="348"/>
      <c r="L3" s="348"/>
      <c r="M3" s="348"/>
      <c r="N3" s="348"/>
      <c r="O3" s="348"/>
      <c r="P3" s="348"/>
    </row>
    <row r="4" spans="1:16" ht="18.75" x14ac:dyDescent="0.3">
      <c r="H4" s="347" t="s">
        <v>36</v>
      </c>
      <c r="I4" s="347"/>
      <c r="J4" s="349" t="str">
        <f>+Copertina!B29</f>
        <v>J59G22003220001</v>
      </c>
      <c r="K4" s="350"/>
      <c r="L4" s="350"/>
      <c r="M4" s="350"/>
      <c r="N4" s="350"/>
      <c r="O4" s="350"/>
      <c r="P4" s="351"/>
    </row>
    <row r="6" spans="1:16" ht="19.5" x14ac:dyDescent="0.3">
      <c r="H6" s="347" t="s">
        <v>39</v>
      </c>
      <c r="I6" s="347"/>
      <c r="J6" s="76" t="s">
        <v>17</v>
      </c>
      <c r="K6" s="44"/>
      <c r="L6" s="45"/>
      <c r="M6" s="46"/>
    </row>
    <row r="7" spans="1:16" ht="16.5" thickBot="1" x14ac:dyDescent="0.3">
      <c r="B7" s="346"/>
      <c r="C7" s="346"/>
      <c r="D7" s="346"/>
      <c r="E7" s="346"/>
      <c r="F7" s="346"/>
      <c r="G7" s="346"/>
      <c r="H7" s="346"/>
      <c r="I7" s="346"/>
      <c r="J7" s="346"/>
      <c r="K7" s="6"/>
    </row>
    <row r="8" spans="1:16" ht="15.75" thickBot="1" x14ac:dyDescent="0.3">
      <c r="D8" s="340" t="s">
        <v>11</v>
      </c>
      <c r="E8" s="341"/>
      <c r="F8" s="342"/>
      <c r="G8" s="7"/>
      <c r="H8" s="7"/>
      <c r="I8" s="7"/>
      <c r="J8" s="7"/>
      <c r="K8" s="7"/>
      <c r="L8" s="7"/>
      <c r="M8" s="7"/>
      <c r="N8" s="340" t="s">
        <v>59</v>
      </c>
      <c r="O8" s="343"/>
      <c r="P8" s="342"/>
    </row>
    <row r="9" spans="1:16" ht="45.75" thickBot="1" x14ac:dyDescent="0.3">
      <c r="A9" s="8" t="s">
        <v>10</v>
      </c>
      <c r="B9" s="9" t="s">
        <v>89</v>
      </c>
      <c r="C9" s="9" t="s">
        <v>94</v>
      </c>
      <c r="D9" s="10" t="s">
        <v>6</v>
      </c>
      <c r="E9" s="10" t="s">
        <v>5</v>
      </c>
      <c r="F9" s="10" t="s">
        <v>7</v>
      </c>
      <c r="G9" s="9" t="s">
        <v>8</v>
      </c>
      <c r="H9" s="9" t="s">
        <v>12</v>
      </c>
      <c r="I9" s="11" t="s">
        <v>13</v>
      </c>
      <c r="J9" s="12" t="s">
        <v>14</v>
      </c>
      <c r="K9" s="13" t="s">
        <v>23</v>
      </c>
      <c r="L9" s="9" t="s">
        <v>33</v>
      </c>
      <c r="M9" s="14" t="s">
        <v>34</v>
      </c>
      <c r="N9" s="15" t="s">
        <v>24</v>
      </c>
      <c r="O9" s="16" t="s">
        <v>25</v>
      </c>
      <c r="P9" s="17" t="s">
        <v>15</v>
      </c>
    </row>
    <row r="10" spans="1:16" ht="15.6" customHeight="1" thickBot="1" x14ac:dyDescent="0.3">
      <c r="A10" s="18"/>
      <c r="B10" s="344" t="s">
        <v>16</v>
      </c>
      <c r="C10" s="345"/>
      <c r="D10" s="345"/>
      <c r="E10" s="345"/>
      <c r="F10" s="345"/>
      <c r="G10" s="345"/>
      <c r="H10" s="345"/>
      <c r="I10" s="345"/>
      <c r="J10" s="229">
        <f>SUM(J13:J299)</f>
        <v>0</v>
      </c>
      <c r="K10" s="230"/>
      <c r="L10" s="231">
        <f>SUM(L13:L299)</f>
        <v>0</v>
      </c>
      <c r="M10" s="232">
        <f>SUM(M13:M299)</f>
        <v>0</v>
      </c>
      <c r="N10" s="233">
        <f>SUM(N13:N299)</f>
        <v>0</v>
      </c>
      <c r="O10" s="234">
        <f>SUM(O13:O299)</f>
        <v>0</v>
      </c>
      <c r="P10" s="235">
        <f>SUM(P13:P299)</f>
        <v>0</v>
      </c>
    </row>
    <row r="11" spans="1:16" ht="45" x14ac:dyDescent="0.25">
      <c r="A11" s="37"/>
      <c r="B11" s="47" t="s">
        <v>72</v>
      </c>
      <c r="C11" s="47" t="s">
        <v>95</v>
      </c>
      <c r="D11" s="48" t="s">
        <v>97</v>
      </c>
      <c r="E11" s="181">
        <v>44927</v>
      </c>
      <c r="F11" s="49">
        <v>43888</v>
      </c>
      <c r="G11" s="47" t="s">
        <v>96</v>
      </c>
      <c r="H11" s="38">
        <v>22.16</v>
      </c>
      <c r="I11" s="39">
        <v>56</v>
      </c>
      <c r="J11" s="40">
        <f t="shared" ref="J11:J38" si="0">+I11*H11</f>
        <v>1240.96</v>
      </c>
      <c r="K11" s="41">
        <v>43895</v>
      </c>
      <c r="L11" s="42">
        <f>+J11</f>
        <v>1240.96</v>
      </c>
      <c r="M11" s="43">
        <f>+J11-L11</f>
        <v>0</v>
      </c>
      <c r="N11" s="207"/>
      <c r="O11" s="208"/>
      <c r="P11" s="209"/>
    </row>
    <row r="12" spans="1:16" ht="45" x14ac:dyDescent="0.25">
      <c r="A12" s="83"/>
      <c r="B12" s="84" t="s">
        <v>72</v>
      </c>
      <c r="C12" s="84" t="s">
        <v>95</v>
      </c>
      <c r="D12" s="85" t="s">
        <v>43</v>
      </c>
      <c r="E12" s="182">
        <v>44927</v>
      </c>
      <c r="F12" s="86">
        <v>43785</v>
      </c>
      <c r="G12" s="84" t="s">
        <v>44</v>
      </c>
      <c r="H12" s="87">
        <v>800</v>
      </c>
      <c r="I12" s="88">
        <v>1</v>
      </c>
      <c r="J12" s="89">
        <v>800</v>
      </c>
      <c r="K12" s="90">
        <v>43785</v>
      </c>
      <c r="L12" s="91">
        <f>+J12</f>
        <v>800</v>
      </c>
      <c r="M12" s="92"/>
      <c r="N12" s="207"/>
      <c r="O12" s="208"/>
      <c r="P12" s="209"/>
    </row>
    <row r="13" spans="1:16" ht="43.5" customHeight="1" x14ac:dyDescent="0.25">
      <c r="A13" s="50">
        <v>1</v>
      </c>
      <c r="B13" s="215"/>
      <c r="C13" s="215"/>
      <c r="D13" s="216"/>
      <c r="E13" s="216"/>
      <c r="F13" s="303"/>
      <c r="G13" s="217"/>
      <c r="H13" s="218"/>
      <c r="I13" s="219"/>
      <c r="J13" s="30">
        <f t="shared" si="0"/>
        <v>0</v>
      </c>
      <c r="K13" s="298"/>
      <c r="L13" s="220"/>
      <c r="M13" s="31">
        <f t="shared" ref="M13:M37" si="1">+J13-L13</f>
        <v>0</v>
      </c>
      <c r="N13" s="210"/>
      <c r="O13" s="211"/>
      <c r="P13" s="212"/>
    </row>
    <row r="14" spans="1:16" ht="43.5" customHeight="1" x14ac:dyDescent="0.25">
      <c r="A14" s="29">
        <f t="shared" ref="A14:A52" si="2">+A13+1</f>
        <v>2</v>
      </c>
      <c r="B14" s="215"/>
      <c r="C14" s="215"/>
      <c r="D14" s="216"/>
      <c r="E14" s="216"/>
      <c r="F14" s="303"/>
      <c r="G14" s="217"/>
      <c r="H14" s="218"/>
      <c r="I14" s="219"/>
      <c r="J14" s="30">
        <f t="shared" si="0"/>
        <v>0</v>
      </c>
      <c r="K14" s="298"/>
      <c r="L14" s="220"/>
      <c r="M14" s="31">
        <f t="shared" si="1"/>
        <v>0</v>
      </c>
      <c r="N14" s="210"/>
      <c r="O14" s="211"/>
      <c r="P14" s="212"/>
    </row>
    <row r="15" spans="1:16" ht="43.5" customHeight="1" x14ac:dyDescent="0.25">
      <c r="A15" s="29">
        <f t="shared" si="2"/>
        <v>3</v>
      </c>
      <c r="B15" s="215"/>
      <c r="C15" s="215"/>
      <c r="D15" s="216"/>
      <c r="E15" s="216"/>
      <c r="F15" s="303"/>
      <c r="G15" s="217"/>
      <c r="H15" s="218"/>
      <c r="I15" s="219"/>
      <c r="J15" s="30">
        <f t="shared" si="0"/>
        <v>0</v>
      </c>
      <c r="K15" s="298"/>
      <c r="L15" s="220"/>
      <c r="M15" s="31">
        <f t="shared" si="1"/>
        <v>0</v>
      </c>
      <c r="N15" s="210"/>
      <c r="O15" s="211"/>
      <c r="P15" s="212"/>
    </row>
    <row r="16" spans="1:16" ht="43.5" customHeight="1" x14ac:dyDescent="0.25">
      <c r="A16" s="29">
        <f t="shared" si="2"/>
        <v>4</v>
      </c>
      <c r="B16" s="215"/>
      <c r="C16" s="215"/>
      <c r="D16" s="216"/>
      <c r="E16" s="216"/>
      <c r="F16" s="303"/>
      <c r="G16" s="217"/>
      <c r="H16" s="218"/>
      <c r="I16" s="219"/>
      <c r="J16" s="30">
        <f t="shared" si="0"/>
        <v>0</v>
      </c>
      <c r="K16" s="298"/>
      <c r="L16" s="220"/>
      <c r="M16" s="31">
        <f t="shared" si="1"/>
        <v>0</v>
      </c>
      <c r="N16" s="210"/>
      <c r="O16" s="211"/>
      <c r="P16" s="212"/>
    </row>
    <row r="17" spans="1:16" ht="43.5" customHeight="1" x14ac:dyDescent="0.25">
      <c r="A17" s="29">
        <f t="shared" si="2"/>
        <v>5</v>
      </c>
      <c r="B17" s="215"/>
      <c r="C17" s="215"/>
      <c r="D17" s="216"/>
      <c r="E17" s="216"/>
      <c r="F17" s="303"/>
      <c r="G17" s="217"/>
      <c r="H17" s="218"/>
      <c r="I17" s="219"/>
      <c r="J17" s="30">
        <f t="shared" si="0"/>
        <v>0</v>
      </c>
      <c r="K17" s="298"/>
      <c r="L17" s="220"/>
      <c r="M17" s="31">
        <f t="shared" si="1"/>
        <v>0</v>
      </c>
      <c r="N17" s="210"/>
      <c r="O17" s="211"/>
      <c r="P17" s="212"/>
    </row>
    <row r="18" spans="1:16" ht="43.5" customHeight="1" x14ac:dyDescent="0.25">
      <c r="A18" s="29">
        <f t="shared" si="2"/>
        <v>6</v>
      </c>
      <c r="B18" s="215"/>
      <c r="C18" s="215"/>
      <c r="D18" s="216"/>
      <c r="E18" s="216"/>
      <c r="F18" s="303"/>
      <c r="G18" s="217"/>
      <c r="H18" s="218"/>
      <c r="I18" s="219"/>
      <c r="J18" s="30">
        <f t="shared" si="0"/>
        <v>0</v>
      </c>
      <c r="K18" s="298"/>
      <c r="L18" s="220"/>
      <c r="M18" s="31">
        <f t="shared" si="1"/>
        <v>0</v>
      </c>
      <c r="N18" s="210"/>
      <c r="O18" s="211"/>
      <c r="P18" s="212"/>
    </row>
    <row r="19" spans="1:16" ht="43.5" customHeight="1" x14ac:dyDescent="0.25">
      <c r="A19" s="29">
        <f t="shared" si="2"/>
        <v>7</v>
      </c>
      <c r="B19" s="215"/>
      <c r="C19" s="215"/>
      <c r="D19" s="216"/>
      <c r="E19" s="216"/>
      <c r="F19" s="303"/>
      <c r="G19" s="217"/>
      <c r="H19" s="218"/>
      <c r="I19" s="219"/>
      <c r="J19" s="30">
        <f t="shared" si="0"/>
        <v>0</v>
      </c>
      <c r="K19" s="298"/>
      <c r="L19" s="220"/>
      <c r="M19" s="31">
        <f t="shared" si="1"/>
        <v>0</v>
      </c>
      <c r="N19" s="210"/>
      <c r="O19" s="211"/>
      <c r="P19" s="212"/>
    </row>
    <row r="20" spans="1:16" ht="43.5" customHeight="1" x14ac:dyDescent="0.25">
      <c r="A20" s="29">
        <f t="shared" si="2"/>
        <v>8</v>
      </c>
      <c r="B20" s="215"/>
      <c r="C20" s="215"/>
      <c r="D20" s="216"/>
      <c r="E20" s="216"/>
      <c r="F20" s="303"/>
      <c r="G20" s="217"/>
      <c r="H20" s="218"/>
      <c r="I20" s="219"/>
      <c r="J20" s="30">
        <f t="shared" si="0"/>
        <v>0</v>
      </c>
      <c r="K20" s="298"/>
      <c r="L20" s="220"/>
      <c r="M20" s="31">
        <f t="shared" si="1"/>
        <v>0</v>
      </c>
      <c r="N20" s="210"/>
      <c r="O20" s="211"/>
      <c r="P20" s="212"/>
    </row>
    <row r="21" spans="1:16" ht="43.5" customHeight="1" x14ac:dyDescent="0.25">
      <c r="A21" s="29">
        <f t="shared" si="2"/>
        <v>9</v>
      </c>
      <c r="B21" s="215"/>
      <c r="C21" s="215"/>
      <c r="D21" s="216"/>
      <c r="E21" s="216"/>
      <c r="F21" s="303"/>
      <c r="G21" s="217"/>
      <c r="H21" s="218"/>
      <c r="I21" s="219"/>
      <c r="J21" s="30">
        <f t="shared" si="0"/>
        <v>0</v>
      </c>
      <c r="K21" s="298"/>
      <c r="L21" s="220"/>
      <c r="M21" s="31">
        <f t="shared" si="1"/>
        <v>0</v>
      </c>
      <c r="N21" s="210"/>
      <c r="O21" s="211"/>
      <c r="P21" s="212"/>
    </row>
    <row r="22" spans="1:16" ht="43.5" customHeight="1" x14ac:dyDescent="0.25">
      <c r="A22" s="29">
        <f t="shared" si="2"/>
        <v>10</v>
      </c>
      <c r="B22" s="215"/>
      <c r="C22" s="215"/>
      <c r="D22" s="216"/>
      <c r="E22" s="216"/>
      <c r="F22" s="303"/>
      <c r="G22" s="217"/>
      <c r="H22" s="218"/>
      <c r="I22" s="219"/>
      <c r="J22" s="30">
        <f t="shared" si="0"/>
        <v>0</v>
      </c>
      <c r="K22" s="298"/>
      <c r="L22" s="220"/>
      <c r="M22" s="31">
        <f t="shared" si="1"/>
        <v>0</v>
      </c>
      <c r="N22" s="210"/>
      <c r="O22" s="211"/>
      <c r="P22" s="212"/>
    </row>
    <row r="23" spans="1:16" ht="43.5" customHeight="1" x14ac:dyDescent="0.25">
      <c r="A23" s="29">
        <f t="shared" si="2"/>
        <v>11</v>
      </c>
      <c r="B23" s="215"/>
      <c r="C23" s="215"/>
      <c r="D23" s="216"/>
      <c r="E23" s="216"/>
      <c r="F23" s="303"/>
      <c r="G23" s="217"/>
      <c r="H23" s="218"/>
      <c r="I23" s="219"/>
      <c r="J23" s="30">
        <f t="shared" si="0"/>
        <v>0</v>
      </c>
      <c r="K23" s="298"/>
      <c r="L23" s="220"/>
      <c r="M23" s="31">
        <f t="shared" si="1"/>
        <v>0</v>
      </c>
      <c r="N23" s="210"/>
      <c r="O23" s="211"/>
      <c r="P23" s="212"/>
    </row>
    <row r="24" spans="1:16" ht="43.5" customHeight="1" x14ac:dyDescent="0.25">
      <c r="A24" s="29">
        <f t="shared" si="2"/>
        <v>12</v>
      </c>
      <c r="B24" s="215"/>
      <c r="C24" s="215"/>
      <c r="D24" s="216"/>
      <c r="E24" s="216"/>
      <c r="F24" s="303"/>
      <c r="G24" s="217"/>
      <c r="H24" s="218"/>
      <c r="I24" s="219"/>
      <c r="J24" s="30">
        <f t="shared" si="0"/>
        <v>0</v>
      </c>
      <c r="K24" s="298"/>
      <c r="L24" s="220"/>
      <c r="M24" s="31">
        <f t="shared" si="1"/>
        <v>0</v>
      </c>
      <c r="N24" s="210"/>
      <c r="O24" s="211"/>
      <c r="P24" s="212"/>
    </row>
    <row r="25" spans="1:16" ht="43.5" customHeight="1" x14ac:dyDescent="0.25">
      <c r="A25" s="29">
        <f t="shared" si="2"/>
        <v>13</v>
      </c>
      <c r="B25" s="215"/>
      <c r="C25" s="215"/>
      <c r="D25" s="216"/>
      <c r="E25" s="216"/>
      <c r="F25" s="303"/>
      <c r="G25" s="217"/>
      <c r="H25" s="218"/>
      <c r="I25" s="219"/>
      <c r="J25" s="30">
        <f t="shared" si="0"/>
        <v>0</v>
      </c>
      <c r="K25" s="298"/>
      <c r="L25" s="220"/>
      <c r="M25" s="31">
        <f t="shared" si="1"/>
        <v>0</v>
      </c>
      <c r="N25" s="210"/>
      <c r="O25" s="211"/>
      <c r="P25" s="212"/>
    </row>
    <row r="26" spans="1:16" ht="43.5" customHeight="1" x14ac:dyDescent="0.25">
      <c r="A26" s="29">
        <f t="shared" si="2"/>
        <v>14</v>
      </c>
      <c r="B26" s="215"/>
      <c r="C26" s="215"/>
      <c r="D26" s="216"/>
      <c r="E26" s="216"/>
      <c r="F26" s="303"/>
      <c r="G26" s="217"/>
      <c r="H26" s="218"/>
      <c r="I26" s="219"/>
      <c r="J26" s="30">
        <f t="shared" si="0"/>
        <v>0</v>
      </c>
      <c r="K26" s="298"/>
      <c r="L26" s="220"/>
      <c r="M26" s="31">
        <f t="shared" si="1"/>
        <v>0</v>
      </c>
      <c r="N26" s="210"/>
      <c r="O26" s="211"/>
      <c r="P26" s="212"/>
    </row>
    <row r="27" spans="1:16" ht="43.5" customHeight="1" x14ac:dyDescent="0.25">
      <c r="A27" s="29">
        <f t="shared" si="2"/>
        <v>15</v>
      </c>
      <c r="B27" s="215"/>
      <c r="C27" s="215"/>
      <c r="D27" s="216"/>
      <c r="E27" s="216"/>
      <c r="F27" s="303"/>
      <c r="G27" s="217"/>
      <c r="H27" s="218"/>
      <c r="I27" s="219"/>
      <c r="J27" s="30">
        <f t="shared" si="0"/>
        <v>0</v>
      </c>
      <c r="K27" s="298"/>
      <c r="L27" s="220"/>
      <c r="M27" s="31">
        <f t="shared" si="1"/>
        <v>0</v>
      </c>
      <c r="N27" s="210"/>
      <c r="O27" s="211"/>
      <c r="P27" s="212"/>
    </row>
    <row r="28" spans="1:16" ht="43.5" customHeight="1" x14ac:dyDescent="0.25">
      <c r="A28" s="29">
        <f t="shared" si="2"/>
        <v>16</v>
      </c>
      <c r="B28" s="215"/>
      <c r="C28" s="215"/>
      <c r="D28" s="216"/>
      <c r="E28" s="216"/>
      <c r="F28" s="303"/>
      <c r="G28" s="217"/>
      <c r="H28" s="218"/>
      <c r="I28" s="219"/>
      <c r="J28" s="30">
        <f t="shared" si="0"/>
        <v>0</v>
      </c>
      <c r="K28" s="298"/>
      <c r="L28" s="220"/>
      <c r="M28" s="31">
        <f t="shared" si="1"/>
        <v>0</v>
      </c>
      <c r="N28" s="210"/>
      <c r="O28" s="211"/>
      <c r="P28" s="212"/>
    </row>
    <row r="29" spans="1:16" ht="43.5" customHeight="1" x14ac:dyDescent="0.25">
      <c r="A29" s="29">
        <f t="shared" si="2"/>
        <v>17</v>
      </c>
      <c r="B29" s="215"/>
      <c r="C29" s="215"/>
      <c r="D29" s="216"/>
      <c r="E29" s="216"/>
      <c r="F29" s="303"/>
      <c r="G29" s="217"/>
      <c r="H29" s="218"/>
      <c r="I29" s="219"/>
      <c r="J29" s="30">
        <f t="shared" si="0"/>
        <v>0</v>
      </c>
      <c r="K29" s="298"/>
      <c r="L29" s="220"/>
      <c r="M29" s="31">
        <f t="shared" si="1"/>
        <v>0</v>
      </c>
      <c r="N29" s="210"/>
      <c r="O29" s="211"/>
      <c r="P29" s="212"/>
    </row>
    <row r="30" spans="1:16" ht="43.5" customHeight="1" x14ac:dyDescent="0.25">
      <c r="A30" s="29">
        <f t="shared" si="2"/>
        <v>18</v>
      </c>
      <c r="B30" s="215"/>
      <c r="C30" s="215"/>
      <c r="D30" s="216"/>
      <c r="E30" s="216"/>
      <c r="F30" s="303"/>
      <c r="G30" s="217"/>
      <c r="H30" s="218"/>
      <c r="I30" s="219"/>
      <c r="J30" s="30">
        <f t="shared" si="0"/>
        <v>0</v>
      </c>
      <c r="K30" s="298"/>
      <c r="L30" s="220"/>
      <c r="M30" s="31">
        <f t="shared" si="1"/>
        <v>0</v>
      </c>
      <c r="N30" s="210"/>
      <c r="O30" s="211"/>
      <c r="P30" s="212"/>
    </row>
    <row r="31" spans="1:16" ht="43.5" customHeight="1" x14ac:dyDescent="0.25">
      <c r="A31" s="29">
        <f t="shared" si="2"/>
        <v>19</v>
      </c>
      <c r="B31" s="215"/>
      <c r="C31" s="215"/>
      <c r="D31" s="216"/>
      <c r="E31" s="216"/>
      <c r="F31" s="303"/>
      <c r="G31" s="217"/>
      <c r="H31" s="218"/>
      <c r="I31" s="219"/>
      <c r="J31" s="30">
        <f t="shared" si="0"/>
        <v>0</v>
      </c>
      <c r="K31" s="298"/>
      <c r="L31" s="220"/>
      <c r="M31" s="31">
        <f t="shared" si="1"/>
        <v>0</v>
      </c>
      <c r="N31" s="210"/>
      <c r="O31" s="211"/>
      <c r="P31" s="212"/>
    </row>
    <row r="32" spans="1:16" ht="43.5" customHeight="1" x14ac:dyDescent="0.25">
      <c r="A32" s="29">
        <f t="shared" si="2"/>
        <v>20</v>
      </c>
      <c r="B32" s="215"/>
      <c r="C32" s="215"/>
      <c r="D32" s="216"/>
      <c r="E32" s="216"/>
      <c r="F32" s="303"/>
      <c r="G32" s="217"/>
      <c r="H32" s="218"/>
      <c r="I32" s="219"/>
      <c r="J32" s="30">
        <f t="shared" si="0"/>
        <v>0</v>
      </c>
      <c r="K32" s="298"/>
      <c r="L32" s="220"/>
      <c r="M32" s="31">
        <f t="shared" si="1"/>
        <v>0</v>
      </c>
      <c r="N32" s="210"/>
      <c r="O32" s="211"/>
      <c r="P32" s="212"/>
    </row>
    <row r="33" spans="1:16" ht="43.5" customHeight="1" x14ac:dyDescent="0.25">
      <c r="A33" s="29">
        <f t="shared" si="2"/>
        <v>21</v>
      </c>
      <c r="B33" s="215"/>
      <c r="C33" s="215"/>
      <c r="D33" s="216"/>
      <c r="E33" s="216"/>
      <c r="F33" s="303"/>
      <c r="G33" s="217"/>
      <c r="H33" s="218"/>
      <c r="I33" s="219"/>
      <c r="J33" s="30">
        <f t="shared" si="0"/>
        <v>0</v>
      </c>
      <c r="K33" s="298"/>
      <c r="L33" s="220"/>
      <c r="M33" s="31">
        <f t="shared" si="1"/>
        <v>0</v>
      </c>
      <c r="N33" s="210"/>
      <c r="O33" s="211"/>
      <c r="P33" s="212"/>
    </row>
    <row r="34" spans="1:16" ht="43.5" customHeight="1" x14ac:dyDescent="0.25">
      <c r="A34" s="29">
        <f t="shared" si="2"/>
        <v>22</v>
      </c>
      <c r="B34" s="215"/>
      <c r="C34" s="215"/>
      <c r="D34" s="216"/>
      <c r="E34" s="216"/>
      <c r="F34" s="303"/>
      <c r="G34" s="217"/>
      <c r="H34" s="218"/>
      <c r="I34" s="219"/>
      <c r="J34" s="30">
        <f t="shared" si="0"/>
        <v>0</v>
      </c>
      <c r="K34" s="298"/>
      <c r="L34" s="220"/>
      <c r="M34" s="31">
        <f t="shared" si="1"/>
        <v>0</v>
      </c>
      <c r="N34" s="210"/>
      <c r="O34" s="211"/>
      <c r="P34" s="212"/>
    </row>
    <row r="35" spans="1:16" ht="43.5" customHeight="1" x14ac:dyDescent="0.25">
      <c r="A35" s="29">
        <f t="shared" si="2"/>
        <v>23</v>
      </c>
      <c r="B35" s="215"/>
      <c r="C35" s="215"/>
      <c r="D35" s="222"/>
      <c r="E35" s="222"/>
      <c r="F35" s="304"/>
      <c r="G35" s="215"/>
      <c r="H35" s="223"/>
      <c r="I35" s="224"/>
      <c r="J35" s="30">
        <f t="shared" si="0"/>
        <v>0</v>
      </c>
      <c r="K35" s="298"/>
      <c r="L35" s="220"/>
      <c r="M35" s="31">
        <f t="shared" si="1"/>
        <v>0</v>
      </c>
      <c r="N35" s="210"/>
      <c r="O35" s="211"/>
      <c r="P35" s="212"/>
    </row>
    <row r="36" spans="1:16" ht="43.5" customHeight="1" x14ac:dyDescent="0.25">
      <c r="A36" s="29">
        <f t="shared" si="2"/>
        <v>24</v>
      </c>
      <c r="B36" s="215"/>
      <c r="C36" s="215"/>
      <c r="D36" s="222"/>
      <c r="E36" s="222"/>
      <c r="F36" s="304"/>
      <c r="G36" s="215"/>
      <c r="H36" s="223"/>
      <c r="I36" s="224"/>
      <c r="J36" s="30">
        <f t="shared" ref="J36" si="3">+I36*H36</f>
        <v>0</v>
      </c>
      <c r="K36" s="298"/>
      <c r="L36" s="220"/>
      <c r="M36" s="31">
        <f t="shared" si="1"/>
        <v>0</v>
      </c>
      <c r="N36" s="210"/>
      <c r="O36" s="211"/>
      <c r="P36" s="212"/>
    </row>
    <row r="37" spans="1:16" ht="43.5" customHeight="1" x14ac:dyDescent="0.25">
      <c r="A37" s="253">
        <v>25</v>
      </c>
      <c r="B37" s="254"/>
      <c r="C37" s="215"/>
      <c r="D37" s="255"/>
      <c r="E37" s="255"/>
      <c r="F37" s="309"/>
      <c r="G37" s="254"/>
      <c r="H37" s="275"/>
      <c r="I37" s="224"/>
      <c r="J37" s="258">
        <f t="shared" si="0"/>
        <v>0</v>
      </c>
      <c r="K37" s="299"/>
      <c r="L37" s="220"/>
      <c r="M37" s="260">
        <f t="shared" si="1"/>
        <v>0</v>
      </c>
      <c r="N37" s="261"/>
      <c r="O37" s="276"/>
      <c r="P37" s="263"/>
    </row>
    <row r="38" spans="1:16" ht="43.5" customHeight="1" x14ac:dyDescent="0.25">
      <c r="A38" s="29">
        <f t="shared" si="2"/>
        <v>26</v>
      </c>
      <c r="B38" s="215"/>
      <c r="C38" s="270"/>
      <c r="D38" s="222"/>
      <c r="E38" s="222"/>
      <c r="F38" s="304"/>
      <c r="G38" s="215"/>
      <c r="H38" s="271"/>
      <c r="I38" s="272"/>
      <c r="J38" s="30">
        <f t="shared" si="0"/>
        <v>0</v>
      </c>
      <c r="K38" s="307"/>
      <c r="L38" s="273"/>
      <c r="M38" s="31">
        <f t="shared" ref="M38:M39" si="4">+J38-L38</f>
        <v>0</v>
      </c>
      <c r="N38" s="210"/>
      <c r="O38" s="274"/>
      <c r="P38" s="212"/>
    </row>
    <row r="39" spans="1:16" ht="43.5" customHeight="1" x14ac:dyDescent="0.25">
      <c r="A39" s="253">
        <v>27</v>
      </c>
      <c r="B39" s="254"/>
      <c r="C39" s="254"/>
      <c r="D39" s="255"/>
      <c r="E39" s="255"/>
      <c r="F39" s="304"/>
      <c r="G39" s="254"/>
      <c r="H39" s="223"/>
      <c r="I39" s="224"/>
      <c r="J39" s="30">
        <f t="shared" ref="J39:J40" si="5">+I39*H39</f>
        <v>0</v>
      </c>
      <c r="K39" s="299"/>
      <c r="L39" s="220"/>
      <c r="M39" s="260">
        <f t="shared" si="4"/>
        <v>0</v>
      </c>
      <c r="N39" s="261"/>
      <c r="O39" s="262"/>
      <c r="P39" s="263"/>
    </row>
    <row r="40" spans="1:16" ht="43.5" customHeight="1" x14ac:dyDescent="0.25">
      <c r="A40" s="29">
        <f t="shared" si="2"/>
        <v>28</v>
      </c>
      <c r="B40" s="215"/>
      <c r="C40" s="215"/>
      <c r="D40" s="222"/>
      <c r="E40" s="222"/>
      <c r="F40" s="304"/>
      <c r="G40" s="215"/>
      <c r="H40" s="271"/>
      <c r="I40" s="272"/>
      <c r="J40" s="30">
        <f t="shared" si="5"/>
        <v>0</v>
      </c>
      <c r="K40" s="307"/>
      <c r="L40" s="273"/>
      <c r="M40" s="31">
        <f t="shared" ref="M40:M52" si="6">+J40-L40</f>
        <v>0</v>
      </c>
      <c r="N40" s="210"/>
      <c r="O40" s="276"/>
      <c r="P40" s="212"/>
    </row>
    <row r="41" spans="1:16" ht="43.5" customHeight="1" x14ac:dyDescent="0.25">
      <c r="A41" s="253">
        <v>29</v>
      </c>
      <c r="B41" s="254"/>
      <c r="C41" s="254"/>
      <c r="D41" s="255"/>
      <c r="E41" s="255"/>
      <c r="F41" s="304"/>
      <c r="G41" s="254"/>
      <c r="H41" s="223"/>
      <c r="I41" s="224"/>
      <c r="J41" s="30">
        <f t="shared" ref="J41:J52" si="7">+I41*H41</f>
        <v>0</v>
      </c>
      <c r="K41" s="299"/>
      <c r="L41" s="220"/>
      <c r="M41" s="260">
        <f t="shared" si="6"/>
        <v>0</v>
      </c>
      <c r="N41" s="261"/>
      <c r="O41" s="262"/>
      <c r="P41" s="263"/>
    </row>
    <row r="42" spans="1:16" ht="43.5" customHeight="1" x14ac:dyDescent="0.25">
      <c r="A42" s="29">
        <f t="shared" si="2"/>
        <v>30</v>
      </c>
      <c r="B42" s="215"/>
      <c r="C42" s="215"/>
      <c r="D42" s="222"/>
      <c r="E42" s="222"/>
      <c r="F42" s="304"/>
      <c r="G42" s="215"/>
      <c r="H42" s="271"/>
      <c r="I42" s="272"/>
      <c r="J42" s="30">
        <f t="shared" si="7"/>
        <v>0</v>
      </c>
      <c r="K42" s="307"/>
      <c r="L42" s="273"/>
      <c r="M42" s="31">
        <f t="shared" si="6"/>
        <v>0</v>
      </c>
      <c r="N42" s="210"/>
      <c r="O42" s="276"/>
      <c r="P42" s="212"/>
    </row>
    <row r="43" spans="1:16" ht="43.5" customHeight="1" x14ac:dyDescent="0.25">
      <c r="A43" s="253">
        <v>31</v>
      </c>
      <c r="B43" s="254"/>
      <c r="C43" s="254"/>
      <c r="D43" s="255"/>
      <c r="E43" s="255"/>
      <c r="F43" s="304"/>
      <c r="G43" s="254"/>
      <c r="H43" s="223"/>
      <c r="I43" s="224"/>
      <c r="J43" s="30">
        <f t="shared" si="7"/>
        <v>0</v>
      </c>
      <c r="K43" s="299"/>
      <c r="L43" s="259"/>
      <c r="M43" s="260">
        <f t="shared" si="6"/>
        <v>0</v>
      </c>
      <c r="N43" s="261"/>
      <c r="O43" s="262"/>
      <c r="P43" s="263"/>
    </row>
    <row r="44" spans="1:16" ht="43.5" customHeight="1" x14ac:dyDescent="0.25">
      <c r="A44" s="29">
        <f t="shared" si="2"/>
        <v>32</v>
      </c>
      <c r="B44" s="215"/>
      <c r="C44" s="215"/>
      <c r="D44" s="222"/>
      <c r="E44" s="222"/>
      <c r="F44" s="304"/>
      <c r="G44" s="215"/>
      <c r="H44" s="271"/>
      <c r="I44" s="272"/>
      <c r="J44" s="30">
        <f t="shared" si="7"/>
        <v>0</v>
      </c>
      <c r="K44" s="307"/>
      <c r="L44" s="220"/>
      <c r="M44" s="31">
        <f t="shared" si="6"/>
        <v>0</v>
      </c>
      <c r="N44" s="210"/>
      <c r="O44" s="276"/>
      <c r="P44" s="212"/>
    </row>
    <row r="45" spans="1:16" ht="43.5" customHeight="1" x14ac:dyDescent="0.25">
      <c r="A45" s="29">
        <v>33</v>
      </c>
      <c r="B45" s="254"/>
      <c r="C45" s="215"/>
      <c r="D45" s="255"/>
      <c r="E45" s="255"/>
      <c r="F45" s="304"/>
      <c r="G45" s="254"/>
      <c r="H45" s="223"/>
      <c r="I45" s="224"/>
      <c r="J45" s="30">
        <f t="shared" si="7"/>
        <v>0</v>
      </c>
      <c r="K45" s="299"/>
      <c r="L45" s="259"/>
      <c r="M45" s="260">
        <f t="shared" si="6"/>
        <v>0</v>
      </c>
      <c r="N45" s="261"/>
      <c r="O45" s="262"/>
      <c r="P45" s="263"/>
    </row>
    <row r="46" spans="1:16" ht="43.5" customHeight="1" x14ac:dyDescent="0.25">
      <c r="A46" s="50">
        <f t="shared" si="2"/>
        <v>34</v>
      </c>
      <c r="B46" s="215"/>
      <c r="C46" s="270"/>
      <c r="D46" s="222"/>
      <c r="E46" s="222"/>
      <c r="F46" s="304"/>
      <c r="G46" s="215"/>
      <c r="H46" s="271"/>
      <c r="I46" s="272"/>
      <c r="J46" s="30">
        <f t="shared" si="7"/>
        <v>0</v>
      </c>
      <c r="K46" s="307"/>
      <c r="L46" s="220"/>
      <c r="M46" s="31">
        <f t="shared" si="6"/>
        <v>0</v>
      </c>
      <c r="N46" s="210"/>
      <c r="O46" s="276"/>
      <c r="P46" s="212"/>
    </row>
    <row r="47" spans="1:16" ht="43.5" customHeight="1" x14ac:dyDescent="0.25">
      <c r="A47" s="253">
        <v>35</v>
      </c>
      <c r="B47" s="254"/>
      <c r="C47" s="254"/>
      <c r="D47" s="255"/>
      <c r="E47" s="255"/>
      <c r="F47" s="304"/>
      <c r="G47" s="254"/>
      <c r="H47" s="223"/>
      <c r="I47" s="224"/>
      <c r="J47" s="30">
        <f t="shared" si="7"/>
        <v>0</v>
      </c>
      <c r="K47" s="299"/>
      <c r="L47" s="259"/>
      <c r="M47" s="260">
        <f t="shared" si="6"/>
        <v>0</v>
      </c>
      <c r="N47" s="261"/>
      <c r="O47" s="276"/>
      <c r="P47" s="263"/>
    </row>
    <row r="48" spans="1:16" ht="43.5" customHeight="1" x14ac:dyDescent="0.25">
      <c r="A48" s="29">
        <f t="shared" si="2"/>
        <v>36</v>
      </c>
      <c r="B48" s="215"/>
      <c r="C48" s="215"/>
      <c r="D48" s="222"/>
      <c r="E48" s="222"/>
      <c r="F48" s="304"/>
      <c r="G48" s="215"/>
      <c r="H48" s="271"/>
      <c r="I48" s="272"/>
      <c r="J48" s="30">
        <f t="shared" si="7"/>
        <v>0</v>
      </c>
      <c r="K48" s="307"/>
      <c r="L48" s="220"/>
      <c r="M48" s="31">
        <f t="shared" si="6"/>
        <v>0</v>
      </c>
      <c r="N48" s="210"/>
      <c r="O48" s="274"/>
      <c r="P48" s="212"/>
    </row>
    <row r="49" spans="1:16" ht="43.5" customHeight="1" x14ac:dyDescent="0.25">
      <c r="A49" s="29">
        <v>37</v>
      </c>
      <c r="B49" s="254"/>
      <c r="C49" s="215"/>
      <c r="D49" s="255"/>
      <c r="E49" s="255"/>
      <c r="F49" s="304"/>
      <c r="G49" s="254"/>
      <c r="H49" s="223"/>
      <c r="I49" s="224"/>
      <c r="J49" s="30">
        <f t="shared" si="7"/>
        <v>0</v>
      </c>
      <c r="K49" s="299"/>
      <c r="L49" s="259"/>
      <c r="M49" s="260">
        <f t="shared" si="6"/>
        <v>0</v>
      </c>
      <c r="N49" s="261"/>
      <c r="O49" s="276"/>
      <c r="P49" s="263"/>
    </row>
    <row r="50" spans="1:16" ht="43.5" customHeight="1" x14ac:dyDescent="0.25">
      <c r="A50" s="50">
        <f t="shared" si="2"/>
        <v>38</v>
      </c>
      <c r="B50" s="215"/>
      <c r="C50" s="270"/>
      <c r="D50" s="222"/>
      <c r="E50" s="222"/>
      <c r="F50" s="304"/>
      <c r="G50" s="215"/>
      <c r="H50" s="271"/>
      <c r="I50" s="272"/>
      <c r="J50" s="30">
        <f t="shared" si="7"/>
        <v>0</v>
      </c>
      <c r="K50" s="307"/>
      <c r="L50" s="220"/>
      <c r="M50" s="31">
        <f t="shared" si="6"/>
        <v>0</v>
      </c>
      <c r="N50" s="210"/>
      <c r="O50" s="274"/>
      <c r="P50" s="212"/>
    </row>
    <row r="51" spans="1:16" ht="43.5" customHeight="1" x14ac:dyDescent="0.25">
      <c r="A51" s="50">
        <f t="shared" si="2"/>
        <v>39</v>
      </c>
      <c r="B51" s="254"/>
      <c r="C51" s="215"/>
      <c r="D51" s="255"/>
      <c r="E51" s="255"/>
      <c r="F51" s="304"/>
      <c r="G51" s="254"/>
      <c r="H51" s="223"/>
      <c r="I51" s="224"/>
      <c r="J51" s="30">
        <f t="shared" si="7"/>
        <v>0</v>
      </c>
      <c r="K51" s="299"/>
      <c r="L51" s="259"/>
      <c r="M51" s="260">
        <f t="shared" si="6"/>
        <v>0</v>
      </c>
      <c r="N51" s="261"/>
      <c r="O51" s="262"/>
      <c r="P51" s="263"/>
    </row>
    <row r="52" spans="1:16" ht="43.5" customHeight="1" thickBot="1" x14ac:dyDescent="0.3">
      <c r="A52" s="50">
        <f t="shared" si="2"/>
        <v>40</v>
      </c>
      <c r="B52" s="225"/>
      <c r="C52" s="225"/>
      <c r="D52" s="226"/>
      <c r="E52" s="226"/>
      <c r="F52" s="305"/>
      <c r="G52" s="225"/>
      <c r="H52" s="227"/>
      <c r="I52" s="228"/>
      <c r="J52" s="34">
        <f t="shared" si="7"/>
        <v>0</v>
      </c>
      <c r="K52" s="308"/>
      <c r="L52" s="221"/>
      <c r="M52" s="35">
        <f t="shared" si="6"/>
        <v>0</v>
      </c>
      <c r="N52" s="213"/>
      <c r="O52" s="284"/>
      <c r="P52" s="214"/>
    </row>
    <row r="53" spans="1:16" x14ac:dyDescent="0.25">
      <c r="F53" s="302"/>
    </row>
    <row r="54" spans="1:16" x14ac:dyDescent="0.25">
      <c r="F54" s="302"/>
    </row>
    <row r="55" spans="1:16" x14ac:dyDescent="0.25">
      <c r="F55" s="302"/>
      <c r="J55" s="339"/>
      <c r="K55" s="339"/>
      <c r="L55" s="339"/>
    </row>
    <row r="56" spans="1:16" x14ac:dyDescent="0.25">
      <c r="F56" s="302"/>
      <c r="J56" s="339"/>
      <c r="K56" s="339"/>
      <c r="L56" s="339"/>
    </row>
    <row r="57" spans="1:16" x14ac:dyDescent="0.25">
      <c r="F57" s="302"/>
      <c r="J57" s="339"/>
      <c r="K57" s="339"/>
      <c r="L57" s="339"/>
    </row>
    <row r="58" spans="1:16" x14ac:dyDescent="0.25">
      <c r="F58" s="302"/>
    </row>
    <row r="59" spans="1:16" x14ac:dyDescent="0.25">
      <c r="F59" s="302"/>
    </row>
    <row r="60" spans="1:16" x14ac:dyDescent="0.25">
      <c r="F60" s="302"/>
    </row>
    <row r="61" spans="1:16" x14ac:dyDescent="0.25">
      <c r="F61" s="302"/>
    </row>
    <row r="62" spans="1:16" x14ac:dyDescent="0.25">
      <c r="F62" s="302"/>
    </row>
    <row r="63" spans="1:16" x14ac:dyDescent="0.25">
      <c r="F63" s="302"/>
    </row>
    <row r="64" spans="1:16" x14ac:dyDescent="0.25">
      <c r="F64" s="302"/>
    </row>
    <row r="65" spans="6:6" x14ac:dyDescent="0.25">
      <c r="F65" s="302"/>
    </row>
    <row r="66" spans="6:6" x14ac:dyDescent="0.25">
      <c r="F66" s="302"/>
    </row>
    <row r="67" spans="6:6" x14ac:dyDescent="0.25">
      <c r="F67" s="302"/>
    </row>
    <row r="68" spans="6:6" x14ac:dyDescent="0.25">
      <c r="F68" s="302"/>
    </row>
    <row r="69" spans="6:6" x14ac:dyDescent="0.25">
      <c r="F69" s="302"/>
    </row>
    <row r="70" spans="6:6" x14ac:dyDescent="0.25">
      <c r="F70" s="302"/>
    </row>
    <row r="71" spans="6:6" x14ac:dyDescent="0.25">
      <c r="F71" s="302"/>
    </row>
    <row r="72" spans="6:6" x14ac:dyDescent="0.25">
      <c r="F72" s="302"/>
    </row>
    <row r="73" spans="6:6" x14ac:dyDescent="0.25">
      <c r="F73" s="302"/>
    </row>
    <row r="74" spans="6:6" x14ac:dyDescent="0.25">
      <c r="F74" s="302"/>
    </row>
    <row r="75" spans="6:6" x14ac:dyDescent="0.25">
      <c r="F75" s="302"/>
    </row>
    <row r="76" spans="6:6" x14ac:dyDescent="0.25">
      <c r="F76" s="302"/>
    </row>
    <row r="77" spans="6:6" x14ac:dyDescent="0.25">
      <c r="F77" s="302"/>
    </row>
    <row r="78" spans="6:6" x14ac:dyDescent="0.25">
      <c r="F78" s="302"/>
    </row>
    <row r="79" spans="6:6" x14ac:dyDescent="0.25">
      <c r="F79" s="302"/>
    </row>
    <row r="80" spans="6:6" x14ac:dyDescent="0.25">
      <c r="F80" s="302"/>
    </row>
    <row r="81" spans="6:6" x14ac:dyDescent="0.25">
      <c r="F81" s="302"/>
    </row>
    <row r="82" spans="6:6" x14ac:dyDescent="0.25">
      <c r="F82" s="302"/>
    </row>
    <row r="83" spans="6:6" x14ac:dyDescent="0.25">
      <c r="F83" s="302"/>
    </row>
    <row r="84" spans="6:6" x14ac:dyDescent="0.25">
      <c r="F84" s="302"/>
    </row>
    <row r="85" spans="6:6" x14ac:dyDescent="0.25">
      <c r="F85" s="302"/>
    </row>
    <row r="86" spans="6:6" x14ac:dyDescent="0.25">
      <c r="F86" s="302"/>
    </row>
    <row r="87" spans="6:6" x14ac:dyDescent="0.25">
      <c r="F87" s="302"/>
    </row>
    <row r="88" spans="6:6" x14ac:dyDescent="0.25">
      <c r="F88" s="302"/>
    </row>
    <row r="89" spans="6:6" x14ac:dyDescent="0.25">
      <c r="F89" s="302"/>
    </row>
    <row r="90" spans="6:6" x14ac:dyDescent="0.25">
      <c r="F90" s="302"/>
    </row>
    <row r="91" spans="6:6" x14ac:dyDescent="0.25">
      <c r="F91" s="302"/>
    </row>
    <row r="92" spans="6:6" x14ac:dyDescent="0.25">
      <c r="F92" s="302"/>
    </row>
    <row r="93" spans="6:6" x14ac:dyDescent="0.25">
      <c r="F93" s="302"/>
    </row>
    <row r="94" spans="6:6" x14ac:dyDescent="0.25">
      <c r="F94" s="302"/>
    </row>
    <row r="95" spans="6:6" x14ac:dyDescent="0.25">
      <c r="F95" s="302"/>
    </row>
    <row r="96" spans="6:6" x14ac:dyDescent="0.25">
      <c r="F96" s="302"/>
    </row>
    <row r="97" spans="6:6" x14ac:dyDescent="0.25">
      <c r="F97" s="302"/>
    </row>
    <row r="98" spans="6:6" x14ac:dyDescent="0.25">
      <c r="F98" s="302"/>
    </row>
    <row r="99" spans="6:6" x14ac:dyDescent="0.25">
      <c r="F99" s="302"/>
    </row>
    <row r="100" spans="6:6" x14ac:dyDescent="0.25">
      <c r="F100" s="302"/>
    </row>
    <row r="101" spans="6:6" x14ac:dyDescent="0.25">
      <c r="F101" s="302"/>
    </row>
    <row r="102" spans="6:6" x14ac:dyDescent="0.25">
      <c r="F102" s="302"/>
    </row>
    <row r="103" spans="6:6" x14ac:dyDescent="0.25">
      <c r="F103" s="302"/>
    </row>
    <row r="104" spans="6:6" x14ac:dyDescent="0.25">
      <c r="F104" s="302"/>
    </row>
    <row r="105" spans="6:6" x14ac:dyDescent="0.25">
      <c r="F105" s="302"/>
    </row>
    <row r="106" spans="6:6" x14ac:dyDescent="0.25">
      <c r="F106" s="302"/>
    </row>
    <row r="107" spans="6:6" x14ac:dyDescent="0.25">
      <c r="F107" s="302"/>
    </row>
    <row r="108" spans="6:6" x14ac:dyDescent="0.25">
      <c r="F108" s="302"/>
    </row>
    <row r="109" spans="6:6" x14ac:dyDescent="0.25">
      <c r="F109" s="302"/>
    </row>
    <row r="110" spans="6:6" x14ac:dyDescent="0.25">
      <c r="F110" s="302"/>
    </row>
    <row r="111" spans="6:6" x14ac:dyDescent="0.25">
      <c r="F111" s="302"/>
    </row>
    <row r="112" spans="6:6" x14ac:dyDescent="0.25">
      <c r="F112" s="302"/>
    </row>
    <row r="113" spans="6:6" x14ac:dyDescent="0.25">
      <c r="F113" s="302"/>
    </row>
    <row r="114" spans="6:6" x14ac:dyDescent="0.25">
      <c r="F114" s="302"/>
    </row>
    <row r="115" spans="6:6" x14ac:dyDescent="0.25">
      <c r="F115" s="302"/>
    </row>
    <row r="116" spans="6:6" x14ac:dyDescent="0.25">
      <c r="F116" s="302"/>
    </row>
    <row r="117" spans="6:6" x14ac:dyDescent="0.25">
      <c r="F117" s="302"/>
    </row>
    <row r="118" spans="6:6" x14ac:dyDescent="0.25">
      <c r="F118" s="302"/>
    </row>
    <row r="119" spans="6:6" x14ac:dyDescent="0.25">
      <c r="F119" s="302"/>
    </row>
    <row r="120" spans="6:6" x14ac:dyDescent="0.25">
      <c r="F120" s="302"/>
    </row>
    <row r="121" spans="6:6" x14ac:dyDescent="0.25">
      <c r="F121" s="302"/>
    </row>
    <row r="122" spans="6:6" x14ac:dyDescent="0.25">
      <c r="F122" s="302"/>
    </row>
    <row r="123" spans="6:6" x14ac:dyDescent="0.25">
      <c r="F123" s="302"/>
    </row>
    <row r="124" spans="6:6" x14ac:dyDescent="0.25">
      <c r="F124" s="302"/>
    </row>
    <row r="125" spans="6:6" x14ac:dyDescent="0.25">
      <c r="F125" s="302"/>
    </row>
    <row r="126" spans="6:6" x14ac:dyDescent="0.25">
      <c r="F126" s="302"/>
    </row>
    <row r="127" spans="6:6" x14ac:dyDescent="0.25">
      <c r="F127" s="302"/>
    </row>
    <row r="128" spans="6:6" x14ac:dyDescent="0.25">
      <c r="F128" s="302"/>
    </row>
    <row r="129" spans="6:6" x14ac:dyDescent="0.25">
      <c r="F129" s="302"/>
    </row>
    <row r="130" spans="6:6" x14ac:dyDescent="0.25">
      <c r="F130" s="302"/>
    </row>
    <row r="131" spans="6:6" x14ac:dyDescent="0.25">
      <c r="F131" s="302"/>
    </row>
    <row r="132" spans="6:6" x14ac:dyDescent="0.25">
      <c r="F132" s="302"/>
    </row>
    <row r="133" spans="6:6" x14ac:dyDescent="0.25">
      <c r="F133" s="302"/>
    </row>
    <row r="134" spans="6:6" x14ac:dyDescent="0.25">
      <c r="F134" s="302"/>
    </row>
    <row r="135" spans="6:6" x14ac:dyDescent="0.25">
      <c r="F135" s="302"/>
    </row>
    <row r="136" spans="6:6" x14ac:dyDescent="0.25">
      <c r="F136" s="302"/>
    </row>
    <row r="137" spans="6:6" x14ac:dyDescent="0.25">
      <c r="F137" s="302"/>
    </row>
    <row r="138" spans="6:6" x14ac:dyDescent="0.25">
      <c r="F138" s="302"/>
    </row>
    <row r="139" spans="6:6" x14ac:dyDescent="0.25">
      <c r="F139" s="302"/>
    </row>
    <row r="140" spans="6:6" x14ac:dyDescent="0.25">
      <c r="F140" s="302"/>
    </row>
    <row r="141" spans="6:6" x14ac:dyDescent="0.25">
      <c r="F141" s="302"/>
    </row>
    <row r="142" spans="6:6" x14ac:dyDescent="0.25">
      <c r="F142" s="302"/>
    </row>
    <row r="143" spans="6:6" x14ac:dyDescent="0.25">
      <c r="F143" s="302"/>
    </row>
    <row r="144" spans="6:6" x14ac:dyDescent="0.25">
      <c r="F144" s="302"/>
    </row>
    <row r="145" spans="6:6" x14ac:dyDescent="0.25">
      <c r="F145" s="302"/>
    </row>
    <row r="146" spans="6:6" x14ac:dyDescent="0.25">
      <c r="F146" s="302"/>
    </row>
    <row r="147" spans="6:6" x14ac:dyDescent="0.25">
      <c r="F147" s="302"/>
    </row>
    <row r="148" spans="6:6" x14ac:dyDescent="0.25">
      <c r="F148" s="302"/>
    </row>
    <row r="149" spans="6:6" x14ac:dyDescent="0.25">
      <c r="F149" s="302"/>
    </row>
    <row r="150" spans="6:6" x14ac:dyDescent="0.25">
      <c r="F150" s="302"/>
    </row>
    <row r="151" spans="6:6" x14ac:dyDescent="0.25">
      <c r="F151" s="302"/>
    </row>
    <row r="152" spans="6:6" x14ac:dyDescent="0.25">
      <c r="F152" s="302"/>
    </row>
    <row r="153" spans="6:6" x14ac:dyDescent="0.25">
      <c r="F153" s="302"/>
    </row>
    <row r="154" spans="6:6" x14ac:dyDescent="0.25">
      <c r="F154" s="302"/>
    </row>
    <row r="155" spans="6:6" x14ac:dyDescent="0.25">
      <c r="F155" s="302"/>
    </row>
    <row r="156" spans="6:6" x14ac:dyDescent="0.25">
      <c r="F156" s="302"/>
    </row>
    <row r="157" spans="6:6" x14ac:dyDescent="0.25">
      <c r="F157" s="302"/>
    </row>
    <row r="158" spans="6:6" x14ac:dyDescent="0.25">
      <c r="F158" s="302"/>
    </row>
    <row r="159" spans="6:6" x14ac:dyDescent="0.25">
      <c r="F159" s="302"/>
    </row>
    <row r="160" spans="6:6" x14ac:dyDescent="0.25">
      <c r="F160" s="302"/>
    </row>
    <row r="161" spans="6:6" x14ac:dyDescent="0.25">
      <c r="F161" s="302"/>
    </row>
    <row r="162" spans="6:6" x14ac:dyDescent="0.25">
      <c r="F162" s="302"/>
    </row>
    <row r="163" spans="6:6" x14ac:dyDescent="0.25">
      <c r="F163" s="302"/>
    </row>
    <row r="164" spans="6:6" x14ac:dyDescent="0.25">
      <c r="F164" s="302"/>
    </row>
    <row r="165" spans="6:6" x14ac:dyDescent="0.25">
      <c r="F165" s="302"/>
    </row>
    <row r="166" spans="6:6" x14ac:dyDescent="0.25">
      <c r="F166" s="302"/>
    </row>
    <row r="167" spans="6:6" x14ac:dyDescent="0.25">
      <c r="F167" s="302"/>
    </row>
    <row r="168" spans="6:6" x14ac:dyDescent="0.25">
      <c r="F168" s="302"/>
    </row>
    <row r="169" spans="6:6" x14ac:dyDescent="0.25">
      <c r="F169" s="302"/>
    </row>
    <row r="170" spans="6:6" x14ac:dyDescent="0.25">
      <c r="F170" s="302"/>
    </row>
    <row r="171" spans="6:6" x14ac:dyDescent="0.25">
      <c r="F171" s="302"/>
    </row>
    <row r="172" spans="6:6" x14ac:dyDescent="0.25">
      <c r="F172" s="302"/>
    </row>
    <row r="173" spans="6:6" x14ac:dyDescent="0.25">
      <c r="F173" s="302"/>
    </row>
    <row r="174" spans="6:6" x14ac:dyDescent="0.25">
      <c r="F174" s="302"/>
    </row>
    <row r="175" spans="6:6" x14ac:dyDescent="0.25">
      <c r="F175" s="302"/>
    </row>
    <row r="176" spans="6:6" x14ac:dyDescent="0.25">
      <c r="F176" s="302"/>
    </row>
    <row r="177" spans="6:6" x14ac:dyDescent="0.25">
      <c r="F177" s="302"/>
    </row>
    <row r="178" spans="6:6" x14ac:dyDescent="0.25">
      <c r="F178" s="302"/>
    </row>
    <row r="179" spans="6:6" x14ac:dyDescent="0.25">
      <c r="F179" s="302"/>
    </row>
    <row r="180" spans="6:6" x14ac:dyDescent="0.25">
      <c r="F180" s="302"/>
    </row>
    <row r="181" spans="6:6" x14ac:dyDescent="0.25">
      <c r="F181" s="302"/>
    </row>
    <row r="182" spans="6:6" x14ac:dyDescent="0.25">
      <c r="F182" s="302"/>
    </row>
    <row r="183" spans="6:6" x14ac:dyDescent="0.25">
      <c r="F183" s="302"/>
    </row>
    <row r="184" spans="6:6" x14ac:dyDescent="0.25">
      <c r="F184" s="302"/>
    </row>
    <row r="185" spans="6:6" x14ac:dyDescent="0.25">
      <c r="F185" s="302"/>
    </row>
    <row r="186" spans="6:6" x14ac:dyDescent="0.25">
      <c r="F186" s="302"/>
    </row>
    <row r="187" spans="6:6" x14ac:dyDescent="0.25">
      <c r="F187" s="302"/>
    </row>
    <row r="188" spans="6:6" x14ac:dyDescent="0.25">
      <c r="F188" s="302"/>
    </row>
    <row r="189" spans="6:6" x14ac:dyDescent="0.25">
      <c r="F189" s="302"/>
    </row>
    <row r="190" spans="6:6" x14ac:dyDescent="0.25">
      <c r="F190" s="302"/>
    </row>
    <row r="191" spans="6:6" x14ac:dyDescent="0.25">
      <c r="F191" s="302"/>
    </row>
    <row r="192" spans="6:6" x14ac:dyDescent="0.25">
      <c r="F192" s="302"/>
    </row>
    <row r="193" spans="6:6" x14ac:dyDescent="0.25">
      <c r="F193" s="302"/>
    </row>
    <row r="194" spans="6:6" x14ac:dyDescent="0.25">
      <c r="F194" s="302"/>
    </row>
    <row r="195" spans="6:6" x14ac:dyDescent="0.25">
      <c r="F195" s="302"/>
    </row>
    <row r="196" spans="6:6" x14ac:dyDescent="0.25">
      <c r="F196" s="302"/>
    </row>
    <row r="197" spans="6:6" x14ac:dyDescent="0.25">
      <c r="F197" s="302"/>
    </row>
    <row r="198" spans="6:6" x14ac:dyDescent="0.25">
      <c r="F198" s="302"/>
    </row>
    <row r="199" spans="6:6" x14ac:dyDescent="0.25">
      <c r="F199" s="302"/>
    </row>
    <row r="200" spans="6:6" x14ac:dyDescent="0.25">
      <c r="F200" s="302"/>
    </row>
    <row r="201" spans="6:6" x14ac:dyDescent="0.25">
      <c r="F201" s="302"/>
    </row>
    <row r="202" spans="6:6" x14ac:dyDescent="0.25">
      <c r="F202" s="302"/>
    </row>
    <row r="203" spans="6:6" x14ac:dyDescent="0.25">
      <c r="F203" s="302"/>
    </row>
    <row r="204" spans="6:6" x14ac:dyDescent="0.25">
      <c r="F204" s="302"/>
    </row>
    <row r="205" spans="6:6" x14ac:dyDescent="0.25">
      <c r="F205" s="302"/>
    </row>
    <row r="206" spans="6:6" x14ac:dyDescent="0.25">
      <c r="F206" s="302"/>
    </row>
    <row r="207" spans="6:6" x14ac:dyDescent="0.25">
      <c r="F207" s="302"/>
    </row>
    <row r="208" spans="6:6" x14ac:dyDescent="0.25">
      <c r="F208" s="302"/>
    </row>
    <row r="209" spans="6:6" x14ac:dyDescent="0.25">
      <c r="F209" s="302"/>
    </row>
    <row r="210" spans="6:6" x14ac:dyDescent="0.25">
      <c r="F210" s="302"/>
    </row>
    <row r="211" spans="6:6" x14ac:dyDescent="0.25">
      <c r="F211" s="302"/>
    </row>
    <row r="212" spans="6:6" x14ac:dyDescent="0.25">
      <c r="F212" s="302"/>
    </row>
    <row r="213" spans="6:6" x14ac:dyDescent="0.25">
      <c r="F213" s="302"/>
    </row>
    <row r="214" spans="6:6" x14ac:dyDescent="0.25">
      <c r="F214" s="302"/>
    </row>
    <row r="215" spans="6:6" x14ac:dyDescent="0.25">
      <c r="F215" s="302"/>
    </row>
    <row r="216" spans="6:6" x14ac:dyDescent="0.25">
      <c r="F216" s="302"/>
    </row>
    <row r="217" spans="6:6" x14ac:dyDescent="0.25">
      <c r="F217" s="302"/>
    </row>
    <row r="218" spans="6:6" x14ac:dyDescent="0.25">
      <c r="F218" s="302"/>
    </row>
    <row r="219" spans="6:6" x14ac:dyDescent="0.25">
      <c r="F219" s="302"/>
    </row>
    <row r="220" spans="6:6" x14ac:dyDescent="0.25">
      <c r="F220" s="302"/>
    </row>
    <row r="221" spans="6:6" x14ac:dyDescent="0.25">
      <c r="F221" s="302"/>
    </row>
    <row r="222" spans="6:6" x14ac:dyDescent="0.25">
      <c r="F222" s="302"/>
    </row>
    <row r="223" spans="6:6" x14ac:dyDescent="0.25">
      <c r="F223" s="302"/>
    </row>
    <row r="224" spans="6:6" x14ac:dyDescent="0.25">
      <c r="F224" s="302"/>
    </row>
    <row r="225" spans="6:6" x14ac:dyDescent="0.25">
      <c r="F225" s="302"/>
    </row>
    <row r="226" spans="6:6" x14ac:dyDescent="0.25">
      <c r="F226" s="302"/>
    </row>
    <row r="227" spans="6:6" x14ac:dyDescent="0.25">
      <c r="F227" s="302"/>
    </row>
    <row r="228" spans="6:6" x14ac:dyDescent="0.25">
      <c r="F228" s="302"/>
    </row>
    <row r="229" spans="6:6" x14ac:dyDescent="0.25">
      <c r="F229" s="302"/>
    </row>
    <row r="230" spans="6:6" x14ac:dyDescent="0.25">
      <c r="F230" s="302"/>
    </row>
    <row r="231" spans="6:6" x14ac:dyDescent="0.25">
      <c r="F231" s="302"/>
    </row>
    <row r="232" spans="6:6" x14ac:dyDescent="0.25">
      <c r="F232" s="302"/>
    </row>
    <row r="233" spans="6:6" x14ac:dyDescent="0.25">
      <c r="F233" s="302"/>
    </row>
    <row r="234" spans="6:6" x14ac:dyDescent="0.25">
      <c r="F234" s="302"/>
    </row>
    <row r="235" spans="6:6" x14ac:dyDescent="0.25">
      <c r="F235" s="302"/>
    </row>
    <row r="236" spans="6:6" x14ac:dyDescent="0.25">
      <c r="F236" s="302"/>
    </row>
    <row r="237" spans="6:6" x14ac:dyDescent="0.25">
      <c r="F237" s="302"/>
    </row>
    <row r="238" spans="6:6" x14ac:dyDescent="0.25">
      <c r="F238" s="302"/>
    </row>
    <row r="239" spans="6:6" x14ac:dyDescent="0.25">
      <c r="F239" s="302"/>
    </row>
    <row r="240" spans="6:6" x14ac:dyDescent="0.25">
      <c r="F240" s="302"/>
    </row>
    <row r="241" spans="6:6" x14ac:dyDescent="0.25">
      <c r="F241" s="302"/>
    </row>
    <row r="242" spans="6:6" x14ac:dyDescent="0.25">
      <c r="F242" s="302"/>
    </row>
    <row r="243" spans="6:6" x14ac:dyDescent="0.25">
      <c r="F243" s="302"/>
    </row>
    <row r="244" spans="6:6" x14ac:dyDescent="0.25">
      <c r="F244" s="302"/>
    </row>
    <row r="245" spans="6:6" x14ac:dyDescent="0.25">
      <c r="F245" s="302"/>
    </row>
    <row r="246" spans="6:6" x14ac:dyDescent="0.25">
      <c r="F246" s="302"/>
    </row>
    <row r="247" spans="6:6" x14ac:dyDescent="0.25">
      <c r="F247" s="302"/>
    </row>
    <row r="248" spans="6:6" x14ac:dyDescent="0.25">
      <c r="F248" s="302"/>
    </row>
    <row r="249" spans="6:6" x14ac:dyDescent="0.25">
      <c r="F249" s="302"/>
    </row>
    <row r="250" spans="6:6" x14ac:dyDescent="0.25">
      <c r="F250" s="302"/>
    </row>
    <row r="251" spans="6:6" x14ac:dyDescent="0.25">
      <c r="F251" s="302"/>
    </row>
    <row r="252" spans="6:6" x14ac:dyDescent="0.25">
      <c r="F252" s="302"/>
    </row>
    <row r="253" spans="6:6" x14ac:dyDescent="0.25">
      <c r="F253" s="302"/>
    </row>
    <row r="254" spans="6:6" x14ac:dyDescent="0.25">
      <c r="F254" s="302"/>
    </row>
    <row r="255" spans="6:6" x14ac:dyDescent="0.25">
      <c r="F255" s="302"/>
    </row>
    <row r="256" spans="6:6" x14ac:dyDescent="0.25">
      <c r="F256" s="302"/>
    </row>
    <row r="257" spans="6:6" x14ac:dyDescent="0.25">
      <c r="F257" s="302"/>
    </row>
    <row r="258" spans="6:6" x14ac:dyDescent="0.25">
      <c r="F258" s="302"/>
    </row>
    <row r="259" spans="6:6" x14ac:dyDescent="0.25">
      <c r="F259" s="302"/>
    </row>
    <row r="260" spans="6:6" x14ac:dyDescent="0.25">
      <c r="F260" s="302"/>
    </row>
    <row r="261" spans="6:6" x14ac:dyDescent="0.25">
      <c r="F261" s="302"/>
    </row>
    <row r="262" spans="6:6" x14ac:dyDescent="0.25">
      <c r="F262" s="302"/>
    </row>
    <row r="263" spans="6:6" x14ac:dyDescent="0.25">
      <c r="F263" s="302"/>
    </row>
    <row r="264" spans="6:6" x14ac:dyDescent="0.25">
      <c r="F264" s="302"/>
    </row>
    <row r="265" spans="6:6" x14ac:dyDescent="0.25">
      <c r="F265" s="302"/>
    </row>
    <row r="266" spans="6:6" x14ac:dyDescent="0.25">
      <c r="F266" s="302"/>
    </row>
    <row r="267" spans="6:6" x14ac:dyDescent="0.25">
      <c r="F267" s="302"/>
    </row>
    <row r="268" spans="6:6" x14ac:dyDescent="0.25">
      <c r="F268" s="302"/>
    </row>
    <row r="269" spans="6:6" x14ac:dyDescent="0.25">
      <c r="F269" s="302"/>
    </row>
    <row r="270" spans="6:6" x14ac:dyDescent="0.25">
      <c r="F270" s="302"/>
    </row>
    <row r="271" spans="6:6" x14ac:dyDescent="0.25">
      <c r="F271" s="302"/>
    </row>
    <row r="272" spans="6:6" x14ac:dyDescent="0.25">
      <c r="F272" s="302"/>
    </row>
    <row r="273" spans="6:6" x14ac:dyDescent="0.25">
      <c r="F273" s="302"/>
    </row>
    <row r="274" spans="6:6" x14ac:dyDescent="0.25">
      <c r="F274" s="302"/>
    </row>
    <row r="275" spans="6:6" x14ac:dyDescent="0.25">
      <c r="F275" s="302"/>
    </row>
    <row r="276" spans="6:6" x14ac:dyDescent="0.25">
      <c r="F276" s="302"/>
    </row>
    <row r="277" spans="6:6" x14ac:dyDescent="0.25">
      <c r="F277" s="302"/>
    </row>
    <row r="278" spans="6:6" x14ac:dyDescent="0.25">
      <c r="F278" s="302"/>
    </row>
    <row r="279" spans="6:6" x14ac:dyDescent="0.25">
      <c r="F279" s="302"/>
    </row>
    <row r="280" spans="6:6" x14ac:dyDescent="0.25">
      <c r="F280" s="302"/>
    </row>
    <row r="281" spans="6:6" x14ac:dyDescent="0.25">
      <c r="F281" s="302"/>
    </row>
    <row r="282" spans="6:6" x14ac:dyDescent="0.25">
      <c r="F282" s="302"/>
    </row>
    <row r="283" spans="6:6" x14ac:dyDescent="0.25">
      <c r="F283" s="302"/>
    </row>
    <row r="284" spans="6:6" x14ac:dyDescent="0.25">
      <c r="F284" s="302"/>
    </row>
    <row r="285" spans="6:6" x14ac:dyDescent="0.25">
      <c r="F285" s="302"/>
    </row>
    <row r="286" spans="6:6" x14ac:dyDescent="0.25">
      <c r="F286" s="302"/>
    </row>
    <row r="287" spans="6:6" x14ac:dyDescent="0.25">
      <c r="F287" s="302"/>
    </row>
    <row r="288" spans="6:6" x14ac:dyDescent="0.25">
      <c r="F288" s="302"/>
    </row>
    <row r="289" spans="6:6" x14ac:dyDescent="0.25">
      <c r="F289" s="302"/>
    </row>
    <row r="290" spans="6:6" x14ac:dyDescent="0.25">
      <c r="F290" s="302"/>
    </row>
    <row r="291" spans="6:6" x14ac:dyDescent="0.25">
      <c r="F291" s="302"/>
    </row>
    <row r="292" spans="6:6" x14ac:dyDescent="0.25">
      <c r="F292" s="302"/>
    </row>
    <row r="293" spans="6:6" x14ac:dyDescent="0.25">
      <c r="F293" s="302"/>
    </row>
    <row r="294" spans="6:6" x14ac:dyDescent="0.25">
      <c r="F294" s="302"/>
    </row>
    <row r="295" spans="6:6" x14ac:dyDescent="0.25">
      <c r="F295" s="302"/>
    </row>
    <row r="296" spans="6:6" x14ac:dyDescent="0.25">
      <c r="F296" s="302"/>
    </row>
    <row r="297" spans="6:6" x14ac:dyDescent="0.25">
      <c r="F297" s="302"/>
    </row>
    <row r="298" spans="6:6" x14ac:dyDescent="0.25">
      <c r="F298" s="302"/>
    </row>
    <row r="299" spans="6:6" x14ac:dyDescent="0.25">
      <c r="F299" s="302"/>
    </row>
    <row r="300" spans="6:6" x14ac:dyDescent="0.25">
      <c r="F300" s="302"/>
    </row>
    <row r="301" spans="6:6" x14ac:dyDescent="0.25">
      <c r="F301" s="302"/>
    </row>
    <row r="302" spans="6:6" x14ac:dyDescent="0.25">
      <c r="F302" s="302"/>
    </row>
    <row r="303" spans="6:6" x14ac:dyDescent="0.25">
      <c r="F303" s="302"/>
    </row>
    <row r="304" spans="6:6" x14ac:dyDescent="0.25">
      <c r="F304" s="302"/>
    </row>
    <row r="305" spans="6:6" x14ac:dyDescent="0.25">
      <c r="F305" s="302"/>
    </row>
    <row r="306" spans="6:6" x14ac:dyDescent="0.25">
      <c r="F306" s="302"/>
    </row>
    <row r="307" spans="6:6" x14ac:dyDescent="0.25">
      <c r="F307" s="302"/>
    </row>
    <row r="308" spans="6:6" x14ac:dyDescent="0.25">
      <c r="F308" s="302"/>
    </row>
    <row r="309" spans="6:6" x14ac:dyDescent="0.25">
      <c r="F309" s="302"/>
    </row>
    <row r="310" spans="6:6" x14ac:dyDescent="0.25">
      <c r="F310" s="302"/>
    </row>
    <row r="311" spans="6:6" x14ac:dyDescent="0.25">
      <c r="F311" s="302"/>
    </row>
    <row r="312" spans="6:6" x14ac:dyDescent="0.25">
      <c r="F312" s="302"/>
    </row>
    <row r="313" spans="6:6" x14ac:dyDescent="0.25">
      <c r="F313" s="302"/>
    </row>
    <row r="314" spans="6:6" x14ac:dyDescent="0.25">
      <c r="F314" s="302"/>
    </row>
    <row r="315" spans="6:6" x14ac:dyDescent="0.25">
      <c r="F315" s="302"/>
    </row>
    <row r="316" spans="6:6" x14ac:dyDescent="0.25">
      <c r="F316" s="302"/>
    </row>
    <row r="317" spans="6:6" x14ac:dyDescent="0.25">
      <c r="F317" s="302"/>
    </row>
    <row r="318" spans="6:6" x14ac:dyDescent="0.25">
      <c r="F318" s="302"/>
    </row>
    <row r="319" spans="6:6" x14ac:dyDescent="0.25">
      <c r="F319" s="302"/>
    </row>
    <row r="320" spans="6:6" x14ac:dyDescent="0.25">
      <c r="F320" s="302"/>
    </row>
    <row r="321" spans="6:6" x14ac:dyDescent="0.25">
      <c r="F321" s="302"/>
    </row>
    <row r="322" spans="6:6" x14ac:dyDescent="0.25">
      <c r="F322" s="302"/>
    </row>
    <row r="323" spans="6:6" x14ac:dyDescent="0.25">
      <c r="F323" s="302"/>
    </row>
    <row r="324" spans="6:6" x14ac:dyDescent="0.25">
      <c r="F324" s="302"/>
    </row>
    <row r="325" spans="6:6" x14ac:dyDescent="0.25">
      <c r="F325" s="302"/>
    </row>
    <row r="326" spans="6:6" x14ac:dyDescent="0.25">
      <c r="F326" s="302"/>
    </row>
    <row r="327" spans="6:6" x14ac:dyDescent="0.25">
      <c r="F327" s="302"/>
    </row>
    <row r="328" spans="6:6" x14ac:dyDescent="0.25">
      <c r="F328" s="302"/>
    </row>
    <row r="329" spans="6:6" x14ac:dyDescent="0.25">
      <c r="F329" s="302"/>
    </row>
    <row r="330" spans="6:6" x14ac:dyDescent="0.25">
      <c r="F330" s="302"/>
    </row>
    <row r="331" spans="6:6" x14ac:dyDescent="0.25">
      <c r="F331" s="302"/>
    </row>
    <row r="332" spans="6:6" x14ac:dyDescent="0.25">
      <c r="F332" s="302"/>
    </row>
    <row r="333" spans="6:6" x14ac:dyDescent="0.25">
      <c r="F333" s="302"/>
    </row>
    <row r="334" spans="6:6" x14ac:dyDescent="0.25">
      <c r="F334" s="302"/>
    </row>
    <row r="335" spans="6:6" x14ac:dyDescent="0.25">
      <c r="F335" s="302"/>
    </row>
    <row r="336" spans="6:6" x14ac:dyDescent="0.25">
      <c r="F336" s="302"/>
    </row>
    <row r="337" spans="6:6" x14ac:dyDescent="0.25">
      <c r="F337" s="302"/>
    </row>
    <row r="338" spans="6:6" x14ac:dyDescent="0.25">
      <c r="F338" s="302"/>
    </row>
    <row r="339" spans="6:6" x14ac:dyDescent="0.25">
      <c r="F339" s="302"/>
    </row>
    <row r="340" spans="6:6" x14ac:dyDescent="0.25">
      <c r="F340" s="302"/>
    </row>
    <row r="341" spans="6:6" x14ac:dyDescent="0.25">
      <c r="F341" s="302"/>
    </row>
    <row r="342" spans="6:6" x14ac:dyDescent="0.25">
      <c r="F342" s="302"/>
    </row>
    <row r="343" spans="6:6" x14ac:dyDescent="0.25">
      <c r="F343" s="302"/>
    </row>
    <row r="344" spans="6:6" x14ac:dyDescent="0.25">
      <c r="F344" s="302"/>
    </row>
    <row r="345" spans="6:6" x14ac:dyDescent="0.25">
      <c r="F345" s="302"/>
    </row>
    <row r="346" spans="6:6" x14ac:dyDescent="0.25">
      <c r="F346" s="302"/>
    </row>
    <row r="347" spans="6:6" x14ac:dyDescent="0.25">
      <c r="F347" s="302"/>
    </row>
    <row r="348" spans="6:6" x14ac:dyDescent="0.25">
      <c r="F348" s="302"/>
    </row>
    <row r="349" spans="6:6" x14ac:dyDescent="0.25">
      <c r="F349" s="302"/>
    </row>
    <row r="350" spans="6:6" x14ac:dyDescent="0.25">
      <c r="F350" s="302"/>
    </row>
    <row r="351" spans="6:6" x14ac:dyDescent="0.25">
      <c r="F351" s="302"/>
    </row>
    <row r="352" spans="6:6" x14ac:dyDescent="0.25">
      <c r="F352" s="302"/>
    </row>
    <row r="353" spans="6:6" x14ac:dyDescent="0.25">
      <c r="F353" s="302"/>
    </row>
    <row r="354" spans="6:6" x14ac:dyDescent="0.25">
      <c r="F354" s="302"/>
    </row>
    <row r="355" spans="6:6" x14ac:dyDescent="0.25">
      <c r="F355" s="302"/>
    </row>
    <row r="356" spans="6:6" x14ac:dyDescent="0.25">
      <c r="F356" s="302"/>
    </row>
    <row r="357" spans="6:6" x14ac:dyDescent="0.25">
      <c r="F357" s="302"/>
    </row>
    <row r="358" spans="6:6" x14ac:dyDescent="0.25">
      <c r="F358" s="302"/>
    </row>
    <row r="359" spans="6:6" x14ac:dyDescent="0.25">
      <c r="F359" s="302"/>
    </row>
    <row r="360" spans="6:6" x14ac:dyDescent="0.25">
      <c r="F360" s="302"/>
    </row>
    <row r="361" spans="6:6" x14ac:dyDescent="0.25">
      <c r="F361" s="302"/>
    </row>
    <row r="362" spans="6:6" x14ac:dyDescent="0.25">
      <c r="F362" s="302"/>
    </row>
    <row r="363" spans="6:6" x14ac:dyDescent="0.25">
      <c r="F363" s="302"/>
    </row>
    <row r="364" spans="6:6" x14ac:dyDescent="0.25">
      <c r="F364" s="302"/>
    </row>
    <row r="365" spans="6:6" x14ac:dyDescent="0.25">
      <c r="F365" s="302"/>
    </row>
    <row r="366" spans="6:6" x14ac:dyDescent="0.25">
      <c r="F366" s="302"/>
    </row>
    <row r="367" spans="6:6" x14ac:dyDescent="0.25">
      <c r="F367" s="302"/>
    </row>
    <row r="368" spans="6:6" x14ac:dyDescent="0.25">
      <c r="F368" s="302"/>
    </row>
    <row r="369" spans="6:6" x14ac:dyDescent="0.25">
      <c r="F369" s="302"/>
    </row>
    <row r="370" spans="6:6" x14ac:dyDescent="0.25">
      <c r="F370" s="302"/>
    </row>
    <row r="371" spans="6:6" x14ac:dyDescent="0.25">
      <c r="F371" s="302"/>
    </row>
    <row r="372" spans="6:6" x14ac:dyDescent="0.25">
      <c r="F372" s="302"/>
    </row>
    <row r="373" spans="6:6" x14ac:dyDescent="0.25">
      <c r="F373" s="302"/>
    </row>
    <row r="374" spans="6:6" x14ac:dyDescent="0.25">
      <c r="F374" s="302"/>
    </row>
    <row r="375" spans="6:6" x14ac:dyDescent="0.25">
      <c r="F375" s="302"/>
    </row>
    <row r="376" spans="6:6" x14ac:dyDescent="0.25">
      <c r="F376" s="302"/>
    </row>
    <row r="377" spans="6:6" x14ac:dyDescent="0.25">
      <c r="F377" s="302"/>
    </row>
    <row r="378" spans="6:6" x14ac:dyDescent="0.25">
      <c r="F378" s="302"/>
    </row>
    <row r="379" spans="6:6" x14ac:dyDescent="0.25">
      <c r="F379" s="302"/>
    </row>
    <row r="380" spans="6:6" x14ac:dyDescent="0.25">
      <c r="F380" s="302"/>
    </row>
    <row r="381" spans="6:6" x14ac:dyDescent="0.25">
      <c r="F381" s="302"/>
    </row>
    <row r="382" spans="6:6" x14ac:dyDescent="0.25">
      <c r="F382" s="302"/>
    </row>
    <row r="383" spans="6:6" x14ac:dyDescent="0.25">
      <c r="F383" s="302"/>
    </row>
    <row r="384" spans="6:6" x14ac:dyDescent="0.25">
      <c r="F384" s="302"/>
    </row>
    <row r="385" spans="6:6" x14ac:dyDescent="0.25">
      <c r="F385" s="302"/>
    </row>
    <row r="386" spans="6:6" x14ac:dyDescent="0.25">
      <c r="F386" s="302"/>
    </row>
    <row r="387" spans="6:6" x14ac:dyDescent="0.25">
      <c r="F387" s="302"/>
    </row>
    <row r="388" spans="6:6" x14ac:dyDescent="0.25">
      <c r="F388" s="302"/>
    </row>
    <row r="389" spans="6:6" x14ac:dyDescent="0.25">
      <c r="F389" s="302"/>
    </row>
    <row r="390" spans="6:6" x14ac:dyDescent="0.25">
      <c r="F390" s="302"/>
    </row>
    <row r="391" spans="6:6" x14ac:dyDescent="0.25">
      <c r="F391" s="302"/>
    </row>
    <row r="392" spans="6:6" x14ac:dyDescent="0.25">
      <c r="F392" s="302"/>
    </row>
    <row r="393" spans="6:6" x14ac:dyDescent="0.25">
      <c r="F393" s="302"/>
    </row>
    <row r="394" spans="6:6" x14ac:dyDescent="0.25">
      <c r="F394" s="302"/>
    </row>
    <row r="395" spans="6:6" x14ac:dyDescent="0.25">
      <c r="F395" s="302"/>
    </row>
    <row r="396" spans="6:6" x14ac:dyDescent="0.25">
      <c r="F396" s="302"/>
    </row>
    <row r="397" spans="6:6" x14ac:dyDescent="0.25">
      <c r="F397" s="302"/>
    </row>
    <row r="398" spans="6:6" x14ac:dyDescent="0.25">
      <c r="F398" s="302"/>
    </row>
    <row r="399" spans="6:6" x14ac:dyDescent="0.25">
      <c r="F399" s="302"/>
    </row>
    <row r="400" spans="6:6" x14ac:dyDescent="0.25">
      <c r="F400" s="302"/>
    </row>
    <row r="401" spans="6:6" x14ac:dyDescent="0.25">
      <c r="F401" s="302"/>
    </row>
    <row r="402" spans="6:6" x14ac:dyDescent="0.25">
      <c r="F402" s="302"/>
    </row>
    <row r="403" spans="6:6" x14ac:dyDescent="0.25">
      <c r="F403" s="302"/>
    </row>
    <row r="404" spans="6:6" x14ac:dyDescent="0.25">
      <c r="F404" s="302"/>
    </row>
    <row r="405" spans="6:6" x14ac:dyDescent="0.25">
      <c r="F405" s="302"/>
    </row>
    <row r="406" spans="6:6" x14ac:dyDescent="0.25">
      <c r="F406" s="302"/>
    </row>
    <row r="407" spans="6:6" x14ac:dyDescent="0.25">
      <c r="F407" s="302"/>
    </row>
    <row r="408" spans="6:6" x14ac:dyDescent="0.25">
      <c r="F408" s="302"/>
    </row>
    <row r="409" spans="6:6" x14ac:dyDescent="0.25">
      <c r="F409" s="302"/>
    </row>
    <row r="410" spans="6:6" x14ac:dyDescent="0.25">
      <c r="F410" s="302"/>
    </row>
    <row r="411" spans="6:6" x14ac:dyDescent="0.25">
      <c r="F411" s="302"/>
    </row>
    <row r="412" spans="6:6" x14ac:dyDescent="0.25">
      <c r="F412" s="302"/>
    </row>
    <row r="413" spans="6:6" x14ac:dyDescent="0.25">
      <c r="F413" s="302"/>
    </row>
    <row r="414" spans="6:6" x14ac:dyDescent="0.25">
      <c r="F414" s="302"/>
    </row>
    <row r="415" spans="6:6" x14ac:dyDescent="0.25">
      <c r="F415" s="302"/>
    </row>
    <row r="416" spans="6:6" x14ac:dyDescent="0.25">
      <c r="F416" s="302"/>
    </row>
    <row r="417" spans="6:6" x14ac:dyDescent="0.25">
      <c r="F417" s="302"/>
    </row>
    <row r="418" spans="6:6" x14ac:dyDescent="0.25">
      <c r="F418" s="302"/>
    </row>
    <row r="419" spans="6:6" x14ac:dyDescent="0.25">
      <c r="F419" s="302"/>
    </row>
    <row r="420" spans="6:6" x14ac:dyDescent="0.25">
      <c r="F420" s="302"/>
    </row>
    <row r="421" spans="6:6" x14ac:dyDescent="0.25">
      <c r="F421" s="302"/>
    </row>
    <row r="422" spans="6:6" x14ac:dyDescent="0.25">
      <c r="F422" s="302"/>
    </row>
    <row r="423" spans="6:6" x14ac:dyDescent="0.25">
      <c r="F423" s="302"/>
    </row>
    <row r="424" spans="6:6" x14ac:dyDescent="0.25">
      <c r="F424" s="302"/>
    </row>
    <row r="425" spans="6:6" x14ac:dyDescent="0.25">
      <c r="F425" s="302"/>
    </row>
    <row r="426" spans="6:6" x14ac:dyDescent="0.25">
      <c r="F426" s="302"/>
    </row>
    <row r="427" spans="6:6" x14ac:dyDescent="0.25">
      <c r="F427" s="302"/>
    </row>
    <row r="428" spans="6:6" x14ac:dyDescent="0.25">
      <c r="F428" s="302"/>
    </row>
    <row r="429" spans="6:6" x14ac:dyDescent="0.25">
      <c r="F429" s="302"/>
    </row>
    <row r="430" spans="6:6" x14ac:dyDescent="0.25">
      <c r="F430" s="302"/>
    </row>
    <row r="431" spans="6:6" x14ac:dyDescent="0.25">
      <c r="F431" s="302"/>
    </row>
    <row r="432" spans="6:6" x14ac:dyDescent="0.25">
      <c r="F432" s="302"/>
    </row>
    <row r="433" spans="6:6" x14ac:dyDescent="0.25">
      <c r="F433" s="302"/>
    </row>
    <row r="434" spans="6:6" x14ac:dyDescent="0.25">
      <c r="F434" s="302"/>
    </row>
    <row r="435" spans="6:6" x14ac:dyDescent="0.25">
      <c r="F435" s="302"/>
    </row>
    <row r="436" spans="6:6" x14ac:dyDescent="0.25">
      <c r="F436" s="302"/>
    </row>
    <row r="437" spans="6:6" x14ac:dyDescent="0.25">
      <c r="F437" s="302"/>
    </row>
    <row r="438" spans="6:6" x14ac:dyDescent="0.25">
      <c r="F438" s="302"/>
    </row>
    <row r="439" spans="6:6" x14ac:dyDescent="0.25">
      <c r="F439" s="302"/>
    </row>
    <row r="440" spans="6:6" x14ac:dyDescent="0.25">
      <c r="F440" s="302"/>
    </row>
    <row r="441" spans="6:6" x14ac:dyDescent="0.25">
      <c r="F441" s="302"/>
    </row>
    <row r="442" spans="6:6" x14ac:dyDescent="0.25">
      <c r="F442" s="302"/>
    </row>
    <row r="443" spans="6:6" x14ac:dyDescent="0.25">
      <c r="F443" s="302"/>
    </row>
    <row r="444" spans="6:6" x14ac:dyDescent="0.25">
      <c r="F444" s="302"/>
    </row>
    <row r="445" spans="6:6" x14ac:dyDescent="0.25">
      <c r="F445" s="302"/>
    </row>
    <row r="446" spans="6:6" x14ac:dyDescent="0.25">
      <c r="F446" s="302"/>
    </row>
    <row r="447" spans="6:6" x14ac:dyDescent="0.25">
      <c r="F447" s="302"/>
    </row>
    <row r="448" spans="6:6" x14ac:dyDescent="0.25">
      <c r="F448" s="302"/>
    </row>
    <row r="449" spans="6:6" x14ac:dyDescent="0.25">
      <c r="F449" s="302"/>
    </row>
    <row r="450" spans="6:6" x14ac:dyDescent="0.25">
      <c r="F450" s="302"/>
    </row>
    <row r="451" spans="6:6" x14ac:dyDescent="0.25">
      <c r="F451" s="302"/>
    </row>
    <row r="452" spans="6:6" x14ac:dyDescent="0.25">
      <c r="F452" s="302"/>
    </row>
    <row r="453" spans="6:6" x14ac:dyDescent="0.25">
      <c r="F453" s="302"/>
    </row>
    <row r="454" spans="6:6" x14ac:dyDescent="0.25">
      <c r="F454" s="302"/>
    </row>
    <row r="455" spans="6:6" x14ac:dyDescent="0.25">
      <c r="F455" s="302"/>
    </row>
    <row r="456" spans="6:6" x14ac:dyDescent="0.25">
      <c r="F456" s="302"/>
    </row>
    <row r="457" spans="6:6" x14ac:dyDescent="0.25">
      <c r="F457" s="302"/>
    </row>
    <row r="458" spans="6:6" x14ac:dyDescent="0.25">
      <c r="F458" s="302"/>
    </row>
    <row r="459" spans="6:6" x14ac:dyDescent="0.25">
      <c r="F459" s="302"/>
    </row>
    <row r="460" spans="6:6" x14ac:dyDescent="0.25">
      <c r="F460" s="302"/>
    </row>
    <row r="461" spans="6:6" x14ac:dyDescent="0.25">
      <c r="F461" s="302"/>
    </row>
    <row r="462" spans="6:6" x14ac:dyDescent="0.25">
      <c r="F462" s="302"/>
    </row>
    <row r="463" spans="6:6" x14ac:dyDescent="0.25">
      <c r="F463" s="302"/>
    </row>
    <row r="464" spans="6:6" x14ac:dyDescent="0.25">
      <c r="F464" s="302"/>
    </row>
    <row r="465" spans="6:6" x14ac:dyDescent="0.25">
      <c r="F465" s="302"/>
    </row>
    <row r="466" spans="6:6" x14ac:dyDescent="0.25">
      <c r="F466" s="302"/>
    </row>
    <row r="467" spans="6:6" x14ac:dyDescent="0.25">
      <c r="F467" s="302"/>
    </row>
    <row r="468" spans="6:6" x14ac:dyDescent="0.25">
      <c r="F468" s="302"/>
    </row>
    <row r="469" spans="6:6" x14ac:dyDescent="0.25">
      <c r="F469" s="302"/>
    </row>
    <row r="470" spans="6:6" x14ac:dyDescent="0.25">
      <c r="F470" s="302"/>
    </row>
    <row r="471" spans="6:6" x14ac:dyDescent="0.25">
      <c r="F471" s="302"/>
    </row>
    <row r="472" spans="6:6" x14ac:dyDescent="0.25">
      <c r="F472" s="302"/>
    </row>
    <row r="473" spans="6:6" x14ac:dyDescent="0.25">
      <c r="F473" s="302"/>
    </row>
    <row r="474" spans="6:6" x14ac:dyDescent="0.25">
      <c r="F474" s="302"/>
    </row>
    <row r="475" spans="6:6" x14ac:dyDescent="0.25">
      <c r="F475" s="302"/>
    </row>
    <row r="476" spans="6:6" x14ac:dyDescent="0.25">
      <c r="F476" s="302"/>
    </row>
    <row r="477" spans="6:6" x14ac:dyDescent="0.25">
      <c r="F477" s="302"/>
    </row>
    <row r="478" spans="6:6" x14ac:dyDescent="0.25">
      <c r="F478" s="302"/>
    </row>
    <row r="479" spans="6:6" x14ac:dyDescent="0.25">
      <c r="F479" s="302"/>
    </row>
    <row r="480" spans="6:6" x14ac:dyDescent="0.25">
      <c r="F480" s="302"/>
    </row>
    <row r="481" spans="6:6" x14ac:dyDescent="0.25">
      <c r="F481" s="302"/>
    </row>
    <row r="482" spans="6:6" x14ac:dyDescent="0.25">
      <c r="F482" s="302"/>
    </row>
    <row r="483" spans="6:6" x14ac:dyDescent="0.25">
      <c r="F483" s="302"/>
    </row>
    <row r="484" spans="6:6" x14ac:dyDescent="0.25">
      <c r="F484" s="302"/>
    </row>
    <row r="485" spans="6:6" x14ac:dyDescent="0.25">
      <c r="F485" s="302"/>
    </row>
    <row r="486" spans="6:6" x14ac:dyDescent="0.25">
      <c r="F486" s="302"/>
    </row>
    <row r="487" spans="6:6" x14ac:dyDescent="0.25">
      <c r="F487" s="302"/>
    </row>
    <row r="488" spans="6:6" x14ac:dyDescent="0.25">
      <c r="F488" s="302"/>
    </row>
    <row r="489" spans="6:6" x14ac:dyDescent="0.25">
      <c r="F489" s="302"/>
    </row>
    <row r="490" spans="6:6" x14ac:dyDescent="0.25">
      <c r="F490" s="302"/>
    </row>
    <row r="491" spans="6:6" x14ac:dyDescent="0.25">
      <c r="F491" s="302"/>
    </row>
    <row r="492" spans="6:6" x14ac:dyDescent="0.25">
      <c r="F492" s="302"/>
    </row>
    <row r="493" spans="6:6" x14ac:dyDescent="0.25">
      <c r="F493" s="302"/>
    </row>
    <row r="494" spans="6:6" x14ac:dyDescent="0.25">
      <c r="F494" s="302"/>
    </row>
    <row r="495" spans="6:6" x14ac:dyDescent="0.25">
      <c r="F495" s="302"/>
    </row>
    <row r="496" spans="6:6" x14ac:dyDescent="0.25">
      <c r="F496" s="302"/>
    </row>
    <row r="497" spans="6:6" x14ac:dyDescent="0.25">
      <c r="F497" s="302"/>
    </row>
    <row r="498" spans="6:6" x14ac:dyDescent="0.25">
      <c r="F498" s="302"/>
    </row>
    <row r="499" spans="6:6" x14ac:dyDescent="0.25">
      <c r="F499" s="302"/>
    </row>
    <row r="500" spans="6:6" x14ac:dyDescent="0.25">
      <c r="F500" s="302"/>
    </row>
    <row r="501" spans="6:6" x14ac:dyDescent="0.25">
      <c r="F501" s="302"/>
    </row>
    <row r="502" spans="6:6" x14ac:dyDescent="0.25">
      <c r="F502" s="302"/>
    </row>
    <row r="503" spans="6:6" x14ac:dyDescent="0.25">
      <c r="F503" s="302"/>
    </row>
    <row r="504" spans="6:6" x14ac:dyDescent="0.25">
      <c r="F504" s="302"/>
    </row>
    <row r="505" spans="6:6" x14ac:dyDescent="0.25">
      <c r="F505" s="302"/>
    </row>
    <row r="506" spans="6:6" x14ac:dyDescent="0.25">
      <c r="F506" s="302"/>
    </row>
    <row r="507" spans="6:6" x14ac:dyDescent="0.25">
      <c r="F507" s="302"/>
    </row>
    <row r="508" spans="6:6" x14ac:dyDescent="0.25">
      <c r="F508" s="302"/>
    </row>
    <row r="509" spans="6:6" x14ac:dyDescent="0.25">
      <c r="F509" s="302"/>
    </row>
    <row r="510" spans="6:6" x14ac:dyDescent="0.25">
      <c r="F510" s="302"/>
    </row>
    <row r="511" spans="6:6" x14ac:dyDescent="0.25">
      <c r="F511" s="302"/>
    </row>
    <row r="512" spans="6:6" x14ac:dyDescent="0.25">
      <c r="F512" s="302"/>
    </row>
    <row r="513" spans="6:6" x14ac:dyDescent="0.25">
      <c r="F513" s="302"/>
    </row>
    <row r="514" spans="6:6" x14ac:dyDescent="0.25">
      <c r="F514" s="302"/>
    </row>
    <row r="515" spans="6:6" x14ac:dyDescent="0.25">
      <c r="F515" s="302"/>
    </row>
    <row r="516" spans="6:6" x14ac:dyDescent="0.25">
      <c r="F516" s="302"/>
    </row>
    <row r="517" spans="6:6" x14ac:dyDescent="0.25">
      <c r="F517" s="302"/>
    </row>
    <row r="518" spans="6:6" x14ac:dyDescent="0.25">
      <c r="F518" s="302"/>
    </row>
    <row r="519" spans="6:6" x14ac:dyDescent="0.25">
      <c r="F519" s="302"/>
    </row>
    <row r="520" spans="6:6" x14ac:dyDescent="0.25">
      <c r="F520" s="302"/>
    </row>
    <row r="521" spans="6:6" x14ac:dyDescent="0.25">
      <c r="F521" s="302"/>
    </row>
    <row r="522" spans="6:6" x14ac:dyDescent="0.25">
      <c r="F522" s="302"/>
    </row>
    <row r="523" spans="6:6" x14ac:dyDescent="0.25">
      <c r="F523" s="302"/>
    </row>
    <row r="524" spans="6:6" x14ac:dyDescent="0.25">
      <c r="F524" s="302"/>
    </row>
    <row r="525" spans="6:6" x14ac:dyDescent="0.25">
      <c r="F525" s="302"/>
    </row>
    <row r="526" spans="6:6" x14ac:dyDescent="0.25">
      <c r="F526" s="302"/>
    </row>
    <row r="527" spans="6:6" x14ac:dyDescent="0.25">
      <c r="F527" s="302"/>
    </row>
    <row r="528" spans="6:6" x14ac:dyDescent="0.25">
      <c r="F528" s="302"/>
    </row>
    <row r="529" spans="6:6" x14ac:dyDescent="0.25">
      <c r="F529" s="302"/>
    </row>
    <row r="530" spans="6:6" x14ac:dyDescent="0.25">
      <c r="F530" s="302"/>
    </row>
    <row r="531" spans="6:6" x14ac:dyDescent="0.25">
      <c r="F531" s="302"/>
    </row>
    <row r="532" spans="6:6" x14ac:dyDescent="0.25">
      <c r="F532" s="302"/>
    </row>
    <row r="533" spans="6:6" x14ac:dyDescent="0.25">
      <c r="F533" s="302"/>
    </row>
    <row r="534" spans="6:6" x14ac:dyDescent="0.25">
      <c r="F534" s="302"/>
    </row>
    <row r="535" spans="6:6" x14ac:dyDescent="0.25">
      <c r="F535" s="302"/>
    </row>
    <row r="536" spans="6:6" x14ac:dyDescent="0.25">
      <c r="F536" s="302"/>
    </row>
    <row r="537" spans="6:6" x14ac:dyDescent="0.25">
      <c r="F537" s="302"/>
    </row>
    <row r="538" spans="6:6" x14ac:dyDescent="0.25">
      <c r="F538" s="302"/>
    </row>
    <row r="539" spans="6:6" x14ac:dyDescent="0.25">
      <c r="F539" s="302"/>
    </row>
    <row r="540" spans="6:6" x14ac:dyDescent="0.25">
      <c r="F540" s="302"/>
    </row>
    <row r="541" spans="6:6" x14ac:dyDescent="0.25">
      <c r="F541" s="302"/>
    </row>
    <row r="542" spans="6:6" x14ac:dyDescent="0.25">
      <c r="F542" s="302"/>
    </row>
    <row r="543" spans="6:6" x14ac:dyDescent="0.25">
      <c r="F543" s="302"/>
    </row>
    <row r="544" spans="6:6" x14ac:dyDescent="0.25">
      <c r="F544" s="302"/>
    </row>
    <row r="545" spans="6:6" x14ac:dyDescent="0.25">
      <c r="F545" s="302"/>
    </row>
    <row r="546" spans="6:6" x14ac:dyDescent="0.25">
      <c r="F546" s="302"/>
    </row>
    <row r="547" spans="6:6" x14ac:dyDescent="0.25">
      <c r="F547" s="302"/>
    </row>
    <row r="548" spans="6:6" x14ac:dyDescent="0.25">
      <c r="F548" s="302"/>
    </row>
    <row r="549" spans="6:6" x14ac:dyDescent="0.25">
      <c r="F549" s="302"/>
    </row>
    <row r="550" spans="6:6" x14ac:dyDescent="0.25">
      <c r="F550" s="302"/>
    </row>
    <row r="551" spans="6:6" x14ac:dyDescent="0.25">
      <c r="F551" s="302"/>
    </row>
    <row r="552" spans="6:6" x14ac:dyDescent="0.25">
      <c r="F552" s="302"/>
    </row>
    <row r="553" spans="6:6" x14ac:dyDescent="0.25">
      <c r="F553" s="302"/>
    </row>
    <row r="554" spans="6:6" x14ac:dyDescent="0.25">
      <c r="F554" s="302"/>
    </row>
    <row r="555" spans="6:6" x14ac:dyDescent="0.25">
      <c r="F555" s="302"/>
    </row>
    <row r="556" spans="6:6" x14ac:dyDescent="0.25">
      <c r="F556" s="302"/>
    </row>
    <row r="557" spans="6:6" x14ac:dyDescent="0.25">
      <c r="F557" s="302"/>
    </row>
    <row r="558" spans="6:6" x14ac:dyDescent="0.25">
      <c r="F558" s="302"/>
    </row>
    <row r="559" spans="6:6" x14ac:dyDescent="0.25">
      <c r="F559" s="302"/>
    </row>
    <row r="560" spans="6:6" x14ac:dyDescent="0.25">
      <c r="F560" s="302"/>
    </row>
    <row r="561" spans="6:6" x14ac:dyDescent="0.25">
      <c r="F561" s="302"/>
    </row>
    <row r="562" spans="6:6" x14ac:dyDescent="0.25">
      <c r="F562" s="302"/>
    </row>
    <row r="563" spans="6:6" x14ac:dyDescent="0.25">
      <c r="F563" s="302"/>
    </row>
    <row r="564" spans="6:6" x14ac:dyDescent="0.25">
      <c r="F564" s="302"/>
    </row>
    <row r="565" spans="6:6" x14ac:dyDescent="0.25">
      <c r="F565" s="302"/>
    </row>
    <row r="566" spans="6:6" x14ac:dyDescent="0.25">
      <c r="F566" s="302"/>
    </row>
    <row r="567" spans="6:6" x14ac:dyDescent="0.25">
      <c r="F567" s="302"/>
    </row>
    <row r="568" spans="6:6" x14ac:dyDescent="0.25">
      <c r="F568" s="302"/>
    </row>
    <row r="569" spans="6:6" x14ac:dyDescent="0.25">
      <c r="F569" s="302"/>
    </row>
    <row r="570" spans="6:6" x14ac:dyDescent="0.25">
      <c r="F570" s="302"/>
    </row>
    <row r="571" spans="6:6" x14ac:dyDescent="0.25">
      <c r="F571" s="302"/>
    </row>
    <row r="572" spans="6:6" x14ac:dyDescent="0.25">
      <c r="F572" s="302"/>
    </row>
    <row r="573" spans="6:6" x14ac:dyDescent="0.25">
      <c r="F573" s="302"/>
    </row>
    <row r="574" spans="6:6" x14ac:dyDescent="0.25">
      <c r="F574" s="302"/>
    </row>
    <row r="575" spans="6:6" x14ac:dyDescent="0.25">
      <c r="F575" s="302"/>
    </row>
    <row r="576" spans="6:6" x14ac:dyDescent="0.25">
      <c r="F576" s="302"/>
    </row>
    <row r="577" spans="6:6" x14ac:dyDescent="0.25">
      <c r="F577" s="302"/>
    </row>
    <row r="578" spans="6:6" x14ac:dyDescent="0.25">
      <c r="F578" s="302"/>
    </row>
    <row r="579" spans="6:6" x14ac:dyDescent="0.25">
      <c r="F579" s="302"/>
    </row>
    <row r="580" spans="6:6" x14ac:dyDescent="0.25">
      <c r="F580" s="302"/>
    </row>
    <row r="581" spans="6:6" x14ac:dyDescent="0.25">
      <c r="F581" s="302"/>
    </row>
    <row r="582" spans="6:6" x14ac:dyDescent="0.25">
      <c r="F582" s="302"/>
    </row>
    <row r="583" spans="6:6" x14ac:dyDescent="0.25">
      <c r="F583" s="302"/>
    </row>
    <row r="584" spans="6:6" x14ac:dyDescent="0.25">
      <c r="F584" s="302"/>
    </row>
    <row r="585" spans="6:6" x14ac:dyDescent="0.25">
      <c r="F585" s="302"/>
    </row>
    <row r="586" spans="6:6" x14ac:dyDescent="0.25">
      <c r="F586" s="302"/>
    </row>
    <row r="587" spans="6:6" x14ac:dyDescent="0.25">
      <c r="F587" s="302"/>
    </row>
    <row r="588" spans="6:6" x14ac:dyDescent="0.25">
      <c r="F588" s="302"/>
    </row>
    <row r="589" spans="6:6" x14ac:dyDescent="0.25">
      <c r="F589" s="302"/>
    </row>
    <row r="590" spans="6:6" x14ac:dyDescent="0.25">
      <c r="F590" s="302"/>
    </row>
    <row r="591" spans="6:6" x14ac:dyDescent="0.25">
      <c r="F591" s="302"/>
    </row>
    <row r="592" spans="6:6" x14ac:dyDescent="0.25">
      <c r="F592" s="302"/>
    </row>
    <row r="593" spans="6:6" x14ac:dyDescent="0.25">
      <c r="F593" s="302"/>
    </row>
    <row r="594" spans="6:6" x14ac:dyDescent="0.25">
      <c r="F594" s="302"/>
    </row>
    <row r="595" spans="6:6" x14ac:dyDescent="0.25">
      <c r="F595" s="302"/>
    </row>
    <row r="596" spans="6:6" x14ac:dyDescent="0.25">
      <c r="F596" s="302"/>
    </row>
    <row r="597" spans="6:6" x14ac:dyDescent="0.25">
      <c r="F597" s="302"/>
    </row>
    <row r="598" spans="6:6" x14ac:dyDescent="0.25">
      <c r="F598" s="302"/>
    </row>
    <row r="599" spans="6:6" x14ac:dyDescent="0.25">
      <c r="F599" s="302"/>
    </row>
    <row r="600" spans="6:6" x14ac:dyDescent="0.25">
      <c r="F600" s="302"/>
    </row>
    <row r="601" spans="6:6" x14ac:dyDescent="0.25">
      <c r="F601" s="302"/>
    </row>
    <row r="602" spans="6:6" x14ac:dyDescent="0.25">
      <c r="F602" s="302"/>
    </row>
    <row r="603" spans="6:6" x14ac:dyDescent="0.25">
      <c r="F603" s="302"/>
    </row>
    <row r="604" spans="6:6" x14ac:dyDescent="0.25">
      <c r="F604" s="302"/>
    </row>
    <row r="605" spans="6:6" x14ac:dyDescent="0.25">
      <c r="F605" s="302"/>
    </row>
    <row r="606" spans="6:6" x14ac:dyDescent="0.25">
      <c r="F606" s="302"/>
    </row>
    <row r="607" spans="6:6" x14ac:dyDescent="0.25">
      <c r="F607" s="302"/>
    </row>
    <row r="608" spans="6:6" x14ac:dyDescent="0.25">
      <c r="F608" s="302"/>
    </row>
    <row r="609" spans="6:6" x14ac:dyDescent="0.25">
      <c r="F609" s="302"/>
    </row>
    <row r="610" spans="6:6" x14ac:dyDescent="0.25">
      <c r="F610" s="302"/>
    </row>
    <row r="611" spans="6:6" x14ac:dyDescent="0.25">
      <c r="F611" s="302"/>
    </row>
    <row r="612" spans="6:6" x14ac:dyDescent="0.25">
      <c r="F612" s="302"/>
    </row>
    <row r="613" spans="6:6" x14ac:dyDescent="0.25">
      <c r="F613" s="302"/>
    </row>
    <row r="614" spans="6:6" x14ac:dyDescent="0.25">
      <c r="F614" s="302"/>
    </row>
    <row r="615" spans="6:6" x14ac:dyDescent="0.25">
      <c r="F615" s="302"/>
    </row>
    <row r="616" spans="6:6" x14ac:dyDescent="0.25">
      <c r="F616" s="302"/>
    </row>
    <row r="617" spans="6:6" x14ac:dyDescent="0.25">
      <c r="F617" s="302"/>
    </row>
    <row r="618" spans="6:6" x14ac:dyDescent="0.25">
      <c r="F618" s="302"/>
    </row>
    <row r="619" spans="6:6" x14ac:dyDescent="0.25">
      <c r="F619" s="302"/>
    </row>
    <row r="620" spans="6:6" x14ac:dyDescent="0.25">
      <c r="F620" s="302"/>
    </row>
    <row r="621" spans="6:6" x14ac:dyDescent="0.25">
      <c r="F621" s="302"/>
    </row>
    <row r="622" spans="6:6" x14ac:dyDescent="0.25">
      <c r="F622" s="302"/>
    </row>
    <row r="623" spans="6:6" x14ac:dyDescent="0.25">
      <c r="F623" s="302"/>
    </row>
    <row r="624" spans="6:6" x14ac:dyDescent="0.25">
      <c r="F624" s="302"/>
    </row>
    <row r="625" spans="6:6" x14ac:dyDescent="0.25">
      <c r="F625" s="302"/>
    </row>
    <row r="626" spans="6:6" x14ac:dyDescent="0.25">
      <c r="F626" s="302"/>
    </row>
    <row r="627" spans="6:6" x14ac:dyDescent="0.25">
      <c r="F627" s="302"/>
    </row>
    <row r="628" spans="6:6" x14ac:dyDescent="0.25">
      <c r="F628" s="302"/>
    </row>
    <row r="629" spans="6:6" x14ac:dyDescent="0.25">
      <c r="F629" s="302"/>
    </row>
    <row r="630" spans="6:6" x14ac:dyDescent="0.25">
      <c r="F630" s="302"/>
    </row>
    <row r="631" spans="6:6" x14ac:dyDescent="0.25">
      <c r="F631" s="302"/>
    </row>
    <row r="632" spans="6:6" x14ac:dyDescent="0.25">
      <c r="F632" s="302"/>
    </row>
    <row r="633" spans="6:6" x14ac:dyDescent="0.25">
      <c r="F633" s="302"/>
    </row>
    <row r="634" spans="6:6" x14ac:dyDescent="0.25">
      <c r="F634" s="302"/>
    </row>
    <row r="635" spans="6:6" x14ac:dyDescent="0.25">
      <c r="F635" s="302"/>
    </row>
    <row r="636" spans="6:6" x14ac:dyDescent="0.25">
      <c r="F636" s="302"/>
    </row>
    <row r="637" spans="6:6" x14ac:dyDescent="0.25">
      <c r="F637" s="302"/>
    </row>
    <row r="638" spans="6:6" x14ac:dyDescent="0.25">
      <c r="F638" s="302"/>
    </row>
    <row r="639" spans="6:6" x14ac:dyDescent="0.25">
      <c r="F639" s="302"/>
    </row>
    <row r="640" spans="6:6" x14ac:dyDescent="0.25">
      <c r="F640" s="302"/>
    </row>
    <row r="641" spans="6:6" x14ac:dyDescent="0.25">
      <c r="F641" s="302"/>
    </row>
    <row r="642" spans="6:6" x14ac:dyDescent="0.25">
      <c r="F642" s="302"/>
    </row>
    <row r="643" spans="6:6" x14ac:dyDescent="0.25">
      <c r="F643" s="302"/>
    </row>
    <row r="644" spans="6:6" x14ac:dyDescent="0.25">
      <c r="F644" s="302"/>
    </row>
    <row r="645" spans="6:6" x14ac:dyDescent="0.25">
      <c r="F645" s="302"/>
    </row>
    <row r="646" spans="6:6" x14ac:dyDescent="0.25">
      <c r="F646" s="302"/>
    </row>
    <row r="647" spans="6:6" x14ac:dyDescent="0.25">
      <c r="F647" s="302"/>
    </row>
    <row r="648" spans="6:6" x14ac:dyDescent="0.25">
      <c r="F648" s="302"/>
    </row>
    <row r="649" spans="6:6" x14ac:dyDescent="0.25">
      <c r="F649" s="302"/>
    </row>
    <row r="650" spans="6:6" x14ac:dyDescent="0.25">
      <c r="F650" s="302"/>
    </row>
    <row r="651" spans="6:6" x14ac:dyDescent="0.25">
      <c r="F651" s="302"/>
    </row>
    <row r="652" spans="6:6" x14ac:dyDescent="0.25">
      <c r="F652" s="302"/>
    </row>
    <row r="653" spans="6:6" x14ac:dyDescent="0.25">
      <c r="F653" s="302"/>
    </row>
    <row r="654" spans="6:6" x14ac:dyDescent="0.25">
      <c r="F654" s="302"/>
    </row>
    <row r="655" spans="6:6" x14ac:dyDescent="0.25">
      <c r="F655" s="302"/>
    </row>
    <row r="656" spans="6:6" x14ac:dyDescent="0.25">
      <c r="F656" s="302"/>
    </row>
    <row r="657" spans="6:6" x14ac:dyDescent="0.25">
      <c r="F657" s="302"/>
    </row>
    <row r="658" spans="6:6" x14ac:dyDescent="0.25">
      <c r="F658" s="302"/>
    </row>
    <row r="659" spans="6:6" x14ac:dyDescent="0.25">
      <c r="F659" s="302"/>
    </row>
    <row r="660" spans="6:6" x14ac:dyDescent="0.25">
      <c r="F660" s="302"/>
    </row>
    <row r="661" spans="6:6" x14ac:dyDescent="0.25">
      <c r="F661" s="302"/>
    </row>
    <row r="662" spans="6:6" x14ac:dyDescent="0.25">
      <c r="F662" s="302"/>
    </row>
    <row r="663" spans="6:6" x14ac:dyDescent="0.25">
      <c r="F663" s="302"/>
    </row>
    <row r="664" spans="6:6" x14ac:dyDescent="0.25">
      <c r="F664" s="302"/>
    </row>
    <row r="665" spans="6:6" x14ac:dyDescent="0.25">
      <c r="F665" s="302"/>
    </row>
    <row r="666" spans="6:6" x14ac:dyDescent="0.25">
      <c r="F666" s="302"/>
    </row>
    <row r="667" spans="6:6" x14ac:dyDescent="0.25">
      <c r="F667" s="302"/>
    </row>
    <row r="668" spans="6:6" x14ac:dyDescent="0.25">
      <c r="F668" s="302"/>
    </row>
    <row r="669" spans="6:6" x14ac:dyDescent="0.25">
      <c r="F669" s="302"/>
    </row>
    <row r="670" spans="6:6" x14ac:dyDescent="0.25">
      <c r="F670" s="302"/>
    </row>
    <row r="671" spans="6:6" x14ac:dyDescent="0.25">
      <c r="F671" s="302"/>
    </row>
    <row r="672" spans="6:6" x14ac:dyDescent="0.25">
      <c r="F672" s="302"/>
    </row>
    <row r="673" spans="6:6" x14ac:dyDescent="0.25">
      <c r="F673" s="302"/>
    </row>
    <row r="674" spans="6:6" x14ac:dyDescent="0.25">
      <c r="F674" s="302"/>
    </row>
    <row r="675" spans="6:6" x14ac:dyDescent="0.25">
      <c r="F675" s="302"/>
    </row>
    <row r="676" spans="6:6" x14ac:dyDescent="0.25">
      <c r="F676" s="302"/>
    </row>
    <row r="677" spans="6:6" x14ac:dyDescent="0.25">
      <c r="F677" s="302"/>
    </row>
    <row r="678" spans="6:6" x14ac:dyDescent="0.25">
      <c r="F678" s="302"/>
    </row>
    <row r="679" spans="6:6" x14ac:dyDescent="0.25">
      <c r="F679" s="302"/>
    </row>
    <row r="680" spans="6:6" x14ac:dyDescent="0.25">
      <c r="F680" s="302"/>
    </row>
    <row r="681" spans="6:6" x14ac:dyDescent="0.25">
      <c r="F681" s="302"/>
    </row>
    <row r="682" spans="6:6" x14ac:dyDescent="0.25">
      <c r="F682" s="302"/>
    </row>
    <row r="683" spans="6:6" x14ac:dyDescent="0.25">
      <c r="F683" s="302"/>
    </row>
    <row r="684" spans="6:6" x14ac:dyDescent="0.25">
      <c r="F684" s="302"/>
    </row>
    <row r="685" spans="6:6" x14ac:dyDescent="0.25">
      <c r="F685" s="302"/>
    </row>
    <row r="686" spans="6:6" x14ac:dyDescent="0.25">
      <c r="F686" s="302"/>
    </row>
    <row r="687" spans="6:6" x14ac:dyDescent="0.25">
      <c r="F687" s="302"/>
    </row>
    <row r="688" spans="6:6" x14ac:dyDescent="0.25">
      <c r="F688" s="302"/>
    </row>
    <row r="689" spans="6:6" x14ac:dyDescent="0.25">
      <c r="F689" s="302"/>
    </row>
    <row r="690" spans="6:6" x14ac:dyDescent="0.25">
      <c r="F690" s="302"/>
    </row>
    <row r="691" spans="6:6" x14ac:dyDescent="0.25">
      <c r="F691" s="302"/>
    </row>
    <row r="692" spans="6:6" x14ac:dyDescent="0.25">
      <c r="F692" s="302"/>
    </row>
    <row r="693" spans="6:6" x14ac:dyDescent="0.25">
      <c r="F693" s="302"/>
    </row>
    <row r="694" spans="6:6" x14ac:dyDescent="0.25">
      <c r="F694" s="302"/>
    </row>
    <row r="695" spans="6:6" x14ac:dyDescent="0.25">
      <c r="F695" s="302"/>
    </row>
    <row r="696" spans="6:6" x14ac:dyDescent="0.25">
      <c r="F696" s="302"/>
    </row>
    <row r="697" spans="6:6" x14ac:dyDescent="0.25">
      <c r="F697" s="302"/>
    </row>
    <row r="698" spans="6:6" x14ac:dyDescent="0.25">
      <c r="F698" s="302"/>
    </row>
    <row r="699" spans="6:6" x14ac:dyDescent="0.25">
      <c r="F699" s="302"/>
    </row>
    <row r="700" spans="6:6" x14ac:dyDescent="0.25">
      <c r="F700" s="302"/>
    </row>
    <row r="701" spans="6:6" x14ac:dyDescent="0.25">
      <c r="F701" s="302"/>
    </row>
    <row r="702" spans="6:6" x14ac:dyDescent="0.25">
      <c r="F702" s="302"/>
    </row>
    <row r="703" spans="6:6" x14ac:dyDescent="0.25">
      <c r="F703" s="302"/>
    </row>
    <row r="704" spans="6:6" x14ac:dyDescent="0.25">
      <c r="F704" s="302"/>
    </row>
    <row r="705" spans="6:6" x14ac:dyDescent="0.25">
      <c r="F705" s="302"/>
    </row>
    <row r="706" spans="6:6" x14ac:dyDescent="0.25">
      <c r="F706" s="302"/>
    </row>
    <row r="707" spans="6:6" x14ac:dyDescent="0.25">
      <c r="F707" s="302"/>
    </row>
    <row r="708" spans="6:6" x14ac:dyDescent="0.25">
      <c r="F708" s="302"/>
    </row>
    <row r="709" spans="6:6" x14ac:dyDescent="0.25">
      <c r="F709" s="302"/>
    </row>
    <row r="710" spans="6:6" x14ac:dyDescent="0.25">
      <c r="F710" s="302"/>
    </row>
    <row r="711" spans="6:6" x14ac:dyDescent="0.25">
      <c r="F711" s="302"/>
    </row>
    <row r="712" spans="6:6" x14ac:dyDescent="0.25">
      <c r="F712" s="302"/>
    </row>
    <row r="713" spans="6:6" x14ac:dyDescent="0.25">
      <c r="F713" s="302"/>
    </row>
    <row r="714" spans="6:6" x14ac:dyDescent="0.25">
      <c r="F714" s="302"/>
    </row>
    <row r="715" spans="6:6" x14ac:dyDescent="0.25">
      <c r="F715" s="302"/>
    </row>
    <row r="716" spans="6:6" x14ac:dyDescent="0.25">
      <c r="F716" s="302"/>
    </row>
    <row r="717" spans="6:6" x14ac:dyDescent="0.25">
      <c r="F717" s="302"/>
    </row>
    <row r="718" spans="6:6" x14ac:dyDescent="0.25">
      <c r="F718" s="302"/>
    </row>
    <row r="719" spans="6:6" x14ac:dyDescent="0.25">
      <c r="F719" s="302"/>
    </row>
    <row r="720" spans="6:6" x14ac:dyDescent="0.25">
      <c r="F720" s="302"/>
    </row>
    <row r="721" spans="6:6" x14ac:dyDescent="0.25">
      <c r="F721" s="302"/>
    </row>
    <row r="722" spans="6:6" x14ac:dyDescent="0.25">
      <c r="F722" s="302"/>
    </row>
    <row r="723" spans="6:6" x14ac:dyDescent="0.25">
      <c r="F723" s="302"/>
    </row>
    <row r="724" spans="6:6" x14ac:dyDescent="0.25">
      <c r="F724" s="302"/>
    </row>
    <row r="725" spans="6:6" x14ac:dyDescent="0.25">
      <c r="F725" s="302"/>
    </row>
    <row r="726" spans="6:6" x14ac:dyDescent="0.25">
      <c r="F726" s="302"/>
    </row>
    <row r="727" spans="6:6" x14ac:dyDescent="0.25">
      <c r="F727" s="302"/>
    </row>
    <row r="728" spans="6:6" x14ac:dyDescent="0.25">
      <c r="F728" s="302"/>
    </row>
    <row r="729" spans="6:6" x14ac:dyDescent="0.25">
      <c r="F729" s="302"/>
    </row>
    <row r="730" spans="6:6" x14ac:dyDescent="0.25">
      <c r="F730" s="302"/>
    </row>
    <row r="731" spans="6:6" x14ac:dyDescent="0.25">
      <c r="F731" s="302"/>
    </row>
    <row r="732" spans="6:6" x14ac:dyDescent="0.25">
      <c r="F732" s="302"/>
    </row>
    <row r="733" spans="6:6" x14ac:dyDescent="0.25">
      <c r="F733" s="302"/>
    </row>
    <row r="734" spans="6:6" x14ac:dyDescent="0.25">
      <c r="F734" s="302"/>
    </row>
    <row r="735" spans="6:6" x14ac:dyDescent="0.25">
      <c r="F735" s="302"/>
    </row>
    <row r="736" spans="6:6" x14ac:dyDescent="0.25">
      <c r="F736" s="302"/>
    </row>
    <row r="737" spans="6:6" x14ac:dyDescent="0.25">
      <c r="F737" s="302"/>
    </row>
    <row r="738" spans="6:6" x14ac:dyDescent="0.25">
      <c r="F738" s="302"/>
    </row>
    <row r="739" spans="6:6" x14ac:dyDescent="0.25">
      <c r="F739" s="302"/>
    </row>
    <row r="740" spans="6:6" x14ac:dyDescent="0.25">
      <c r="F740" s="302"/>
    </row>
    <row r="741" spans="6:6" x14ac:dyDescent="0.25">
      <c r="F741" s="302"/>
    </row>
    <row r="742" spans="6:6" x14ac:dyDescent="0.25">
      <c r="F742" s="302"/>
    </row>
    <row r="743" spans="6:6" x14ac:dyDescent="0.25">
      <c r="F743" s="302"/>
    </row>
    <row r="744" spans="6:6" x14ac:dyDescent="0.25">
      <c r="F744" s="302"/>
    </row>
    <row r="745" spans="6:6" x14ac:dyDescent="0.25">
      <c r="F745" s="302"/>
    </row>
    <row r="746" spans="6:6" x14ac:dyDescent="0.25">
      <c r="F746" s="302"/>
    </row>
    <row r="747" spans="6:6" x14ac:dyDescent="0.25">
      <c r="F747" s="302"/>
    </row>
    <row r="748" spans="6:6" x14ac:dyDescent="0.25">
      <c r="F748" s="302"/>
    </row>
    <row r="749" spans="6:6" x14ac:dyDescent="0.25">
      <c r="F749" s="302"/>
    </row>
    <row r="750" spans="6:6" x14ac:dyDescent="0.25">
      <c r="F750" s="302"/>
    </row>
    <row r="751" spans="6:6" x14ac:dyDescent="0.25">
      <c r="F751" s="302"/>
    </row>
    <row r="752" spans="6:6" x14ac:dyDescent="0.25">
      <c r="F752" s="302"/>
    </row>
    <row r="753" spans="6:6" x14ac:dyDescent="0.25">
      <c r="F753" s="302"/>
    </row>
    <row r="754" spans="6:6" x14ac:dyDescent="0.25">
      <c r="F754" s="302"/>
    </row>
    <row r="755" spans="6:6" x14ac:dyDescent="0.25">
      <c r="F755" s="302"/>
    </row>
    <row r="756" spans="6:6" x14ac:dyDescent="0.25">
      <c r="F756" s="302"/>
    </row>
    <row r="757" spans="6:6" x14ac:dyDescent="0.25">
      <c r="F757" s="302"/>
    </row>
    <row r="758" spans="6:6" x14ac:dyDescent="0.25">
      <c r="F758" s="302"/>
    </row>
    <row r="759" spans="6:6" x14ac:dyDescent="0.25">
      <c r="F759" s="302"/>
    </row>
    <row r="760" spans="6:6" x14ac:dyDescent="0.25">
      <c r="F760" s="302"/>
    </row>
    <row r="761" spans="6:6" x14ac:dyDescent="0.25">
      <c r="F761" s="302"/>
    </row>
    <row r="762" spans="6:6" x14ac:dyDescent="0.25">
      <c r="F762" s="302"/>
    </row>
    <row r="763" spans="6:6" x14ac:dyDescent="0.25">
      <c r="F763" s="302"/>
    </row>
    <row r="764" spans="6:6" x14ac:dyDescent="0.25">
      <c r="F764" s="302"/>
    </row>
    <row r="765" spans="6:6" x14ac:dyDescent="0.25">
      <c r="F765" s="302"/>
    </row>
    <row r="766" spans="6:6" x14ac:dyDescent="0.25">
      <c r="F766" s="302"/>
    </row>
    <row r="767" spans="6:6" x14ac:dyDescent="0.25">
      <c r="F767" s="302"/>
    </row>
    <row r="768" spans="6:6" x14ac:dyDescent="0.25">
      <c r="F768" s="302"/>
    </row>
    <row r="769" spans="6:6" x14ac:dyDescent="0.25">
      <c r="F769" s="302"/>
    </row>
    <row r="770" spans="6:6" x14ac:dyDescent="0.25">
      <c r="F770" s="302"/>
    </row>
    <row r="771" spans="6:6" x14ac:dyDescent="0.25">
      <c r="F771" s="302"/>
    </row>
    <row r="772" spans="6:6" x14ac:dyDescent="0.25">
      <c r="F772" s="302"/>
    </row>
    <row r="773" spans="6:6" x14ac:dyDescent="0.25">
      <c r="F773" s="302"/>
    </row>
    <row r="774" spans="6:6" x14ac:dyDescent="0.25">
      <c r="F774" s="302"/>
    </row>
    <row r="775" spans="6:6" x14ac:dyDescent="0.25">
      <c r="F775" s="302"/>
    </row>
    <row r="776" spans="6:6" x14ac:dyDescent="0.25">
      <c r="F776" s="302"/>
    </row>
    <row r="777" spans="6:6" x14ac:dyDescent="0.25">
      <c r="F777" s="302"/>
    </row>
    <row r="778" spans="6:6" x14ac:dyDescent="0.25">
      <c r="F778" s="302"/>
    </row>
    <row r="779" spans="6:6" x14ac:dyDescent="0.25">
      <c r="F779" s="302"/>
    </row>
    <row r="780" spans="6:6" x14ac:dyDescent="0.25">
      <c r="F780" s="302"/>
    </row>
    <row r="781" spans="6:6" x14ac:dyDescent="0.25">
      <c r="F781" s="302"/>
    </row>
    <row r="782" spans="6:6" x14ac:dyDescent="0.25">
      <c r="F782" s="302"/>
    </row>
    <row r="783" spans="6:6" x14ac:dyDescent="0.25">
      <c r="F783" s="302"/>
    </row>
    <row r="784" spans="6:6" x14ac:dyDescent="0.25">
      <c r="F784" s="302"/>
    </row>
    <row r="785" spans="6:6" x14ac:dyDescent="0.25">
      <c r="F785" s="302"/>
    </row>
    <row r="786" spans="6:6" x14ac:dyDescent="0.25">
      <c r="F786" s="302"/>
    </row>
    <row r="787" spans="6:6" x14ac:dyDescent="0.25">
      <c r="F787" s="302"/>
    </row>
    <row r="788" spans="6:6" x14ac:dyDescent="0.25">
      <c r="F788" s="302"/>
    </row>
    <row r="789" spans="6:6" x14ac:dyDescent="0.25">
      <c r="F789" s="302"/>
    </row>
    <row r="790" spans="6:6" x14ac:dyDescent="0.25">
      <c r="F790" s="302"/>
    </row>
    <row r="791" spans="6:6" x14ac:dyDescent="0.25">
      <c r="F791" s="302"/>
    </row>
    <row r="792" spans="6:6" x14ac:dyDescent="0.25">
      <c r="F792" s="302"/>
    </row>
    <row r="793" spans="6:6" x14ac:dyDescent="0.25">
      <c r="F793" s="302"/>
    </row>
    <row r="794" spans="6:6" x14ac:dyDescent="0.25">
      <c r="F794" s="302"/>
    </row>
    <row r="795" spans="6:6" x14ac:dyDescent="0.25">
      <c r="F795" s="302"/>
    </row>
    <row r="796" spans="6:6" x14ac:dyDescent="0.25">
      <c r="F796" s="302"/>
    </row>
    <row r="797" spans="6:6" x14ac:dyDescent="0.25">
      <c r="F797" s="302"/>
    </row>
    <row r="798" spans="6:6" x14ac:dyDescent="0.25">
      <c r="F798" s="302"/>
    </row>
    <row r="799" spans="6:6" x14ac:dyDescent="0.25">
      <c r="F799" s="302"/>
    </row>
    <row r="800" spans="6:6" x14ac:dyDescent="0.25">
      <c r="F800" s="302"/>
    </row>
    <row r="801" spans="6:6" x14ac:dyDescent="0.25">
      <c r="F801" s="302"/>
    </row>
    <row r="802" spans="6:6" x14ac:dyDescent="0.25">
      <c r="F802" s="302"/>
    </row>
    <row r="803" spans="6:6" x14ac:dyDescent="0.25">
      <c r="F803" s="302"/>
    </row>
    <row r="804" spans="6:6" x14ac:dyDescent="0.25">
      <c r="F804" s="302"/>
    </row>
    <row r="805" spans="6:6" x14ac:dyDescent="0.25">
      <c r="F805" s="302"/>
    </row>
    <row r="806" spans="6:6" x14ac:dyDescent="0.25">
      <c r="F806" s="302"/>
    </row>
    <row r="807" spans="6:6" x14ac:dyDescent="0.25">
      <c r="F807" s="302"/>
    </row>
    <row r="808" spans="6:6" x14ac:dyDescent="0.25">
      <c r="F808" s="302"/>
    </row>
    <row r="809" spans="6:6" x14ac:dyDescent="0.25">
      <c r="F809" s="302"/>
    </row>
    <row r="810" spans="6:6" x14ac:dyDescent="0.25">
      <c r="F810" s="302"/>
    </row>
    <row r="811" spans="6:6" x14ac:dyDescent="0.25">
      <c r="F811" s="302"/>
    </row>
    <row r="812" spans="6:6" x14ac:dyDescent="0.25">
      <c r="F812" s="302"/>
    </row>
    <row r="813" spans="6:6" x14ac:dyDescent="0.25">
      <c r="F813" s="302"/>
    </row>
    <row r="814" spans="6:6" x14ac:dyDescent="0.25">
      <c r="F814" s="302"/>
    </row>
    <row r="815" spans="6:6" x14ac:dyDescent="0.25">
      <c r="F815" s="302"/>
    </row>
    <row r="816" spans="6:6" x14ac:dyDescent="0.25">
      <c r="F816" s="302"/>
    </row>
    <row r="817" spans="6:6" x14ac:dyDescent="0.25">
      <c r="F817" s="302"/>
    </row>
    <row r="818" spans="6:6" x14ac:dyDescent="0.25">
      <c r="F818" s="302"/>
    </row>
    <row r="819" spans="6:6" x14ac:dyDescent="0.25">
      <c r="F819" s="302"/>
    </row>
    <row r="820" spans="6:6" x14ac:dyDescent="0.25">
      <c r="F820" s="302"/>
    </row>
    <row r="821" spans="6:6" x14ac:dyDescent="0.25">
      <c r="F821" s="302"/>
    </row>
    <row r="822" spans="6:6" x14ac:dyDescent="0.25">
      <c r="F822" s="302"/>
    </row>
    <row r="823" spans="6:6" x14ac:dyDescent="0.25">
      <c r="F823" s="302"/>
    </row>
    <row r="824" spans="6:6" x14ac:dyDescent="0.25">
      <c r="F824" s="302"/>
    </row>
    <row r="825" spans="6:6" x14ac:dyDescent="0.25">
      <c r="F825" s="302"/>
    </row>
    <row r="826" spans="6:6" x14ac:dyDescent="0.25">
      <c r="F826" s="302"/>
    </row>
    <row r="827" spans="6:6" x14ac:dyDescent="0.25">
      <c r="F827" s="302"/>
    </row>
    <row r="828" spans="6:6" x14ac:dyDescent="0.25">
      <c r="F828" s="302"/>
    </row>
    <row r="829" spans="6:6" x14ac:dyDescent="0.25">
      <c r="F829" s="302"/>
    </row>
    <row r="830" spans="6:6" x14ac:dyDescent="0.25">
      <c r="F830" s="302"/>
    </row>
    <row r="831" spans="6:6" x14ac:dyDescent="0.25">
      <c r="F831" s="302"/>
    </row>
    <row r="832" spans="6:6" x14ac:dyDescent="0.25">
      <c r="F832" s="302"/>
    </row>
    <row r="833" spans="6:6" x14ac:dyDescent="0.25">
      <c r="F833" s="302"/>
    </row>
    <row r="834" spans="6:6" x14ac:dyDescent="0.25">
      <c r="F834" s="302"/>
    </row>
    <row r="835" spans="6:6" x14ac:dyDescent="0.25">
      <c r="F835" s="302"/>
    </row>
    <row r="836" spans="6:6" x14ac:dyDescent="0.25">
      <c r="F836" s="302"/>
    </row>
    <row r="837" spans="6:6" x14ac:dyDescent="0.25">
      <c r="F837" s="302"/>
    </row>
    <row r="838" spans="6:6" x14ac:dyDescent="0.25">
      <c r="F838" s="302"/>
    </row>
    <row r="839" spans="6:6" x14ac:dyDescent="0.25">
      <c r="F839" s="302"/>
    </row>
    <row r="840" spans="6:6" x14ac:dyDescent="0.25">
      <c r="F840" s="302"/>
    </row>
    <row r="841" spans="6:6" x14ac:dyDescent="0.25">
      <c r="F841" s="302"/>
    </row>
    <row r="842" spans="6:6" x14ac:dyDescent="0.25">
      <c r="F842" s="302"/>
    </row>
    <row r="843" spans="6:6" x14ac:dyDescent="0.25">
      <c r="F843" s="302"/>
    </row>
    <row r="844" spans="6:6" x14ac:dyDescent="0.25">
      <c r="F844" s="302"/>
    </row>
    <row r="845" spans="6:6" x14ac:dyDescent="0.25">
      <c r="F845" s="302"/>
    </row>
    <row r="846" spans="6:6" x14ac:dyDescent="0.25">
      <c r="F846" s="302"/>
    </row>
    <row r="847" spans="6:6" x14ac:dyDescent="0.25">
      <c r="F847" s="302"/>
    </row>
    <row r="848" spans="6:6" x14ac:dyDescent="0.25">
      <c r="F848" s="302"/>
    </row>
    <row r="849" spans="6:6" x14ac:dyDescent="0.25">
      <c r="F849" s="302"/>
    </row>
    <row r="850" spans="6:6" x14ac:dyDescent="0.25">
      <c r="F850" s="302"/>
    </row>
    <row r="851" spans="6:6" x14ac:dyDescent="0.25">
      <c r="F851" s="302"/>
    </row>
    <row r="852" spans="6:6" x14ac:dyDescent="0.25">
      <c r="F852" s="302"/>
    </row>
    <row r="853" spans="6:6" x14ac:dyDescent="0.25">
      <c r="F853" s="302"/>
    </row>
    <row r="854" spans="6:6" x14ac:dyDescent="0.25">
      <c r="F854" s="302"/>
    </row>
    <row r="855" spans="6:6" x14ac:dyDescent="0.25">
      <c r="F855" s="302"/>
    </row>
    <row r="856" spans="6:6" x14ac:dyDescent="0.25">
      <c r="F856" s="302"/>
    </row>
    <row r="857" spans="6:6" x14ac:dyDescent="0.25">
      <c r="F857" s="302"/>
    </row>
    <row r="858" spans="6:6" x14ac:dyDescent="0.25">
      <c r="F858" s="302"/>
    </row>
    <row r="859" spans="6:6" x14ac:dyDescent="0.25">
      <c r="F859" s="302"/>
    </row>
    <row r="860" spans="6:6" x14ac:dyDescent="0.25">
      <c r="F860" s="302"/>
    </row>
    <row r="861" spans="6:6" x14ac:dyDescent="0.25">
      <c r="F861" s="302"/>
    </row>
    <row r="862" spans="6:6" x14ac:dyDescent="0.25">
      <c r="F862" s="302"/>
    </row>
    <row r="863" spans="6:6" x14ac:dyDescent="0.25">
      <c r="F863" s="302"/>
    </row>
    <row r="864" spans="6:6" x14ac:dyDescent="0.25">
      <c r="F864" s="302"/>
    </row>
    <row r="865" spans="6:6" x14ac:dyDescent="0.25">
      <c r="F865" s="302"/>
    </row>
    <row r="866" spans="6:6" x14ac:dyDescent="0.25">
      <c r="F866" s="302"/>
    </row>
    <row r="867" spans="6:6" x14ac:dyDescent="0.25">
      <c r="F867" s="302"/>
    </row>
    <row r="868" spans="6:6" x14ac:dyDescent="0.25">
      <c r="F868" s="302"/>
    </row>
    <row r="869" spans="6:6" x14ac:dyDescent="0.25">
      <c r="F869" s="302"/>
    </row>
    <row r="870" spans="6:6" x14ac:dyDescent="0.25">
      <c r="F870" s="302"/>
    </row>
    <row r="871" spans="6:6" x14ac:dyDescent="0.25">
      <c r="F871" s="302"/>
    </row>
    <row r="872" spans="6:6" x14ac:dyDescent="0.25">
      <c r="F872" s="302"/>
    </row>
    <row r="873" spans="6:6" x14ac:dyDescent="0.25">
      <c r="F873" s="302"/>
    </row>
    <row r="874" spans="6:6" x14ac:dyDescent="0.25">
      <c r="F874" s="302"/>
    </row>
    <row r="875" spans="6:6" x14ac:dyDescent="0.25">
      <c r="F875" s="302"/>
    </row>
    <row r="876" spans="6:6" x14ac:dyDescent="0.25">
      <c r="F876" s="302"/>
    </row>
    <row r="877" spans="6:6" x14ac:dyDescent="0.25">
      <c r="F877" s="302"/>
    </row>
    <row r="878" spans="6:6" x14ac:dyDescent="0.25">
      <c r="F878" s="302"/>
    </row>
    <row r="879" spans="6:6" x14ac:dyDescent="0.25">
      <c r="F879" s="302"/>
    </row>
    <row r="880" spans="6:6" x14ac:dyDescent="0.25">
      <c r="F880" s="302"/>
    </row>
    <row r="881" spans="6:6" x14ac:dyDescent="0.25">
      <c r="F881" s="302"/>
    </row>
    <row r="882" spans="6:6" x14ac:dyDescent="0.25">
      <c r="F882" s="302"/>
    </row>
    <row r="883" spans="6:6" x14ac:dyDescent="0.25">
      <c r="F883" s="302"/>
    </row>
    <row r="884" spans="6:6" x14ac:dyDescent="0.25">
      <c r="F884" s="302"/>
    </row>
    <row r="885" spans="6:6" x14ac:dyDescent="0.25">
      <c r="F885" s="302"/>
    </row>
    <row r="886" spans="6:6" x14ac:dyDescent="0.25">
      <c r="F886" s="302"/>
    </row>
    <row r="887" spans="6:6" x14ac:dyDescent="0.25">
      <c r="F887" s="302"/>
    </row>
    <row r="888" spans="6:6" x14ac:dyDescent="0.25">
      <c r="F888" s="302"/>
    </row>
    <row r="889" spans="6:6" x14ac:dyDescent="0.25">
      <c r="F889" s="302"/>
    </row>
    <row r="890" spans="6:6" x14ac:dyDescent="0.25">
      <c r="F890" s="302"/>
    </row>
    <row r="891" spans="6:6" x14ac:dyDescent="0.25">
      <c r="F891" s="302"/>
    </row>
    <row r="892" spans="6:6" x14ac:dyDescent="0.25">
      <c r="F892" s="302"/>
    </row>
    <row r="893" spans="6:6" x14ac:dyDescent="0.25">
      <c r="F893" s="302"/>
    </row>
    <row r="894" spans="6:6" x14ac:dyDescent="0.25">
      <c r="F894" s="302"/>
    </row>
    <row r="895" spans="6:6" x14ac:dyDescent="0.25">
      <c r="F895" s="302"/>
    </row>
    <row r="896" spans="6:6" x14ac:dyDescent="0.25">
      <c r="F896" s="302"/>
    </row>
    <row r="897" spans="6:6" x14ac:dyDescent="0.25">
      <c r="F897" s="302"/>
    </row>
    <row r="898" spans="6:6" x14ac:dyDescent="0.25">
      <c r="F898" s="302"/>
    </row>
    <row r="899" spans="6:6" x14ac:dyDescent="0.25">
      <c r="F899" s="302"/>
    </row>
    <row r="900" spans="6:6" x14ac:dyDescent="0.25">
      <c r="F900" s="302"/>
    </row>
    <row r="901" spans="6:6" x14ac:dyDescent="0.25">
      <c r="F901" s="302"/>
    </row>
    <row r="902" spans="6:6" x14ac:dyDescent="0.25">
      <c r="F902" s="302"/>
    </row>
    <row r="903" spans="6:6" x14ac:dyDescent="0.25">
      <c r="F903" s="302"/>
    </row>
    <row r="904" spans="6:6" x14ac:dyDescent="0.25">
      <c r="F904" s="302"/>
    </row>
    <row r="905" spans="6:6" x14ac:dyDescent="0.25">
      <c r="F905" s="302"/>
    </row>
    <row r="906" spans="6:6" x14ac:dyDescent="0.25">
      <c r="F906" s="302"/>
    </row>
    <row r="907" spans="6:6" x14ac:dyDescent="0.25">
      <c r="F907" s="302"/>
    </row>
    <row r="908" spans="6:6" x14ac:dyDescent="0.25">
      <c r="F908" s="302"/>
    </row>
    <row r="909" spans="6:6" x14ac:dyDescent="0.25">
      <c r="F909" s="302"/>
    </row>
    <row r="910" spans="6:6" x14ac:dyDescent="0.25">
      <c r="F910" s="302"/>
    </row>
    <row r="911" spans="6:6" x14ac:dyDescent="0.25">
      <c r="F911" s="302"/>
    </row>
    <row r="912" spans="6:6" x14ac:dyDescent="0.25">
      <c r="F912" s="302"/>
    </row>
    <row r="913" spans="6:6" x14ac:dyDescent="0.25">
      <c r="F913" s="302"/>
    </row>
    <row r="914" spans="6:6" x14ac:dyDescent="0.25">
      <c r="F914" s="302"/>
    </row>
    <row r="915" spans="6:6" x14ac:dyDescent="0.25">
      <c r="F915" s="302"/>
    </row>
    <row r="916" spans="6:6" x14ac:dyDescent="0.25">
      <c r="F916" s="302"/>
    </row>
    <row r="917" spans="6:6" x14ac:dyDescent="0.25">
      <c r="F917" s="302"/>
    </row>
    <row r="918" spans="6:6" x14ac:dyDescent="0.25">
      <c r="F918" s="302"/>
    </row>
    <row r="919" spans="6:6" x14ac:dyDescent="0.25">
      <c r="F919" s="302"/>
    </row>
    <row r="920" spans="6:6" x14ac:dyDescent="0.25">
      <c r="F920" s="302"/>
    </row>
    <row r="921" spans="6:6" x14ac:dyDescent="0.25">
      <c r="F921" s="302"/>
    </row>
    <row r="922" spans="6:6" x14ac:dyDescent="0.25">
      <c r="F922" s="302"/>
    </row>
    <row r="923" spans="6:6" x14ac:dyDescent="0.25">
      <c r="F923" s="302"/>
    </row>
  </sheetData>
  <sheetProtection algorithmName="SHA-512" hashValue="PzepgXAjyfAN6CiF/FBIdkLKBqW4G9z8N8HtqhxgX8wu6BaKmdUaTERCg2sMrtUgqbW8Mu+1vLpqzzMpqAtmKw==" saltValue="DXNedPlp6X/eo0o669oq4A==" spinCount="100000" sheet="1" objects="1" scenarios="1" formatCells="0" insertRows="0"/>
  <mergeCells count="12">
    <mergeCell ref="H2:I2"/>
    <mergeCell ref="H3:I3"/>
    <mergeCell ref="J2:P2"/>
    <mergeCell ref="J3:P3"/>
    <mergeCell ref="H6:I6"/>
    <mergeCell ref="H4:I4"/>
    <mergeCell ref="J4:P4"/>
    <mergeCell ref="J55:L57"/>
    <mergeCell ref="D8:F8"/>
    <mergeCell ref="N8:P8"/>
    <mergeCell ref="B10:I10"/>
    <mergeCell ref="B7:J7"/>
  </mergeCells>
  <pageMargins left="0.25" right="0.25" top="0.75" bottom="0.75" header="0.3" footer="0.3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Istruzioni!$A$10:$A$18</xm:f>
          </x14:formula1>
          <xm:sqref>B14:B52</xm:sqref>
        </x14:dataValidation>
        <x14:dataValidation type="list" allowBlank="1" showInputMessage="1" showErrorMessage="1" xr:uid="{6CCACE9A-698F-4C5D-A558-541697C23230}">
          <x14:formula1>
            <xm:f>Istruzioni!$A$9:$A$18</xm:f>
          </x14:formula1>
          <xm:sqref>B13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44"/>
  <sheetViews>
    <sheetView showGridLines="0" zoomScale="60" zoomScaleNormal="60" workbookViewId="0">
      <selection activeCell="M12" sqref="M12"/>
    </sheetView>
  </sheetViews>
  <sheetFormatPr defaultColWidth="9.140625" defaultRowHeight="15" x14ac:dyDescent="0.25"/>
  <cols>
    <col min="1" max="1" width="5.140625" style="5" customWidth="1"/>
    <col min="2" max="3" width="29.85546875" style="5" customWidth="1"/>
    <col min="4" max="4" width="15.5703125" style="5" customWidth="1"/>
    <col min="5" max="5" width="12.42578125" style="5" customWidth="1"/>
    <col min="6" max="6" width="14.5703125" style="5" customWidth="1"/>
    <col min="7" max="8" width="12.28515625" style="5" customWidth="1"/>
    <col min="9" max="9" width="15.42578125" style="5" customWidth="1"/>
    <col min="10" max="10" width="13.42578125" style="104" customWidth="1"/>
    <col min="11" max="11" width="15.42578125" style="104" customWidth="1"/>
    <col min="12" max="12" width="15.42578125" style="5" customWidth="1"/>
    <col min="13" max="13" width="15.140625" style="5" customWidth="1"/>
    <col min="14" max="14" width="14" style="5" customWidth="1"/>
    <col min="15" max="15" width="15.5703125" style="5" customWidth="1"/>
    <col min="16" max="18" width="15.28515625" style="5" customWidth="1"/>
    <col min="19" max="16384" width="9.140625" style="5"/>
  </cols>
  <sheetData>
    <row r="1" spans="1:18" ht="38.25" x14ac:dyDescent="0.25">
      <c r="A1" s="153"/>
    </row>
    <row r="2" spans="1:18" ht="35.25" x14ac:dyDescent="0.3">
      <c r="A2" s="157"/>
      <c r="G2" s="347" t="s">
        <v>18</v>
      </c>
      <c r="H2" s="347"/>
      <c r="I2" s="348">
        <f>+Copertina!B25</f>
        <v>0</v>
      </c>
      <c r="J2" s="348"/>
      <c r="K2" s="348"/>
      <c r="L2" s="348"/>
    </row>
    <row r="3" spans="1:18" ht="18.75" x14ac:dyDescent="0.3">
      <c r="A3" s="161"/>
      <c r="B3" s="161"/>
      <c r="C3" s="161"/>
      <c r="G3" s="347" t="s">
        <v>19</v>
      </c>
      <c r="H3" s="347"/>
      <c r="I3" s="348">
        <f>+Copertina!B27</f>
        <v>0</v>
      </c>
      <c r="J3" s="348"/>
      <c r="K3" s="348"/>
      <c r="L3" s="348"/>
    </row>
    <row r="4" spans="1:18" ht="18.75" x14ac:dyDescent="0.3">
      <c r="G4" s="347" t="s">
        <v>36</v>
      </c>
      <c r="H4" s="347"/>
      <c r="I4" s="355" t="str">
        <f>+Copertina!B29</f>
        <v>J59G22003220001</v>
      </c>
      <c r="J4" s="356"/>
      <c r="K4" s="356"/>
      <c r="L4" s="357"/>
    </row>
    <row r="6" spans="1:18" ht="19.5" x14ac:dyDescent="0.3">
      <c r="G6" s="347" t="s">
        <v>39</v>
      </c>
      <c r="H6" s="347"/>
      <c r="I6" s="358" t="s">
        <v>91</v>
      </c>
      <c r="J6" s="359"/>
      <c r="K6" s="359"/>
      <c r="L6" s="359"/>
      <c r="M6" s="360"/>
    </row>
    <row r="7" spans="1:18" ht="16.5" thickBot="1" x14ac:dyDescent="0.3">
      <c r="B7" s="93"/>
      <c r="C7" s="93"/>
      <c r="D7" s="93"/>
      <c r="E7" s="93"/>
      <c r="F7" s="93"/>
      <c r="G7" s="93"/>
      <c r="H7" s="93"/>
      <c r="I7" s="93"/>
      <c r="J7" s="101"/>
    </row>
    <row r="8" spans="1:18" ht="15.75" customHeight="1" thickBot="1" x14ac:dyDescent="0.3">
      <c r="D8" s="352" t="s">
        <v>11</v>
      </c>
      <c r="E8" s="353"/>
      <c r="F8" s="354"/>
      <c r="G8" s="7"/>
      <c r="H8" s="7"/>
      <c r="I8" s="7"/>
      <c r="J8" s="102"/>
      <c r="K8" s="102"/>
      <c r="L8" s="7"/>
      <c r="M8" s="7"/>
      <c r="N8" s="7"/>
      <c r="O8" s="7"/>
      <c r="P8" s="340" t="s">
        <v>59</v>
      </c>
      <c r="Q8" s="343"/>
      <c r="R8" s="342"/>
    </row>
    <row r="9" spans="1:18" ht="74.25" customHeight="1" thickBot="1" x14ac:dyDescent="0.3">
      <c r="A9" s="8" t="s">
        <v>10</v>
      </c>
      <c r="B9" s="9" t="s">
        <v>89</v>
      </c>
      <c r="C9" s="9" t="s">
        <v>94</v>
      </c>
      <c r="D9" s="10" t="s">
        <v>6</v>
      </c>
      <c r="E9" s="10" t="s">
        <v>5</v>
      </c>
      <c r="F9" s="10" t="s">
        <v>7</v>
      </c>
      <c r="G9" s="9" t="s">
        <v>8</v>
      </c>
      <c r="H9" s="9" t="s">
        <v>27</v>
      </c>
      <c r="I9" s="11" t="s">
        <v>28</v>
      </c>
      <c r="J9" s="106" t="s">
        <v>46</v>
      </c>
      <c r="K9" s="103" t="s">
        <v>47</v>
      </c>
      <c r="L9" s="12" t="s">
        <v>45</v>
      </c>
      <c r="M9" s="13" t="s">
        <v>23</v>
      </c>
      <c r="N9" s="9" t="s">
        <v>33</v>
      </c>
      <c r="O9" s="14" t="s">
        <v>34</v>
      </c>
      <c r="P9" s="15" t="s">
        <v>24</v>
      </c>
      <c r="Q9" s="16" t="s">
        <v>25</v>
      </c>
      <c r="R9" s="17" t="s">
        <v>15</v>
      </c>
    </row>
    <row r="10" spans="1:18" ht="15.6" customHeight="1" thickBot="1" x14ac:dyDescent="0.3">
      <c r="A10" s="18"/>
      <c r="B10" s="94" t="s">
        <v>16</v>
      </c>
      <c r="C10" s="95"/>
      <c r="D10" s="95"/>
      <c r="E10" s="95"/>
      <c r="F10" s="95"/>
      <c r="G10" s="95"/>
      <c r="H10" s="95"/>
      <c r="I10" s="95"/>
      <c r="J10" s="105">
        <f>SUM(J12:J299)</f>
        <v>0</v>
      </c>
      <c r="K10" s="19">
        <f>SUM(K12:K299)</f>
        <v>0</v>
      </c>
      <c r="L10" s="19">
        <f>SUM(L12:L299)</f>
        <v>0</v>
      </c>
      <c r="M10" s="20"/>
      <c r="N10" s="21">
        <f>SUM(N12:N299)</f>
        <v>0</v>
      </c>
      <c r="O10" s="22">
        <f>SUM(O12:O299)</f>
        <v>0</v>
      </c>
      <c r="P10" s="23">
        <f>SUM(P12:P299)</f>
        <v>0</v>
      </c>
      <c r="Q10" s="24">
        <f>SUM(Q12:Q299)</f>
        <v>0</v>
      </c>
      <c r="R10" s="25">
        <f>SUM(R12:R299)</f>
        <v>0</v>
      </c>
    </row>
    <row r="11" spans="1:18" ht="30.75" thickBot="1" x14ac:dyDescent="0.3">
      <c r="A11" s="37"/>
      <c r="B11" s="47" t="s">
        <v>72</v>
      </c>
      <c r="C11" s="47" t="s">
        <v>92</v>
      </c>
      <c r="D11" s="48" t="s">
        <v>29</v>
      </c>
      <c r="E11" s="48">
        <v>235</v>
      </c>
      <c r="F11" s="49">
        <v>43888</v>
      </c>
      <c r="G11" s="47" t="s">
        <v>77</v>
      </c>
      <c r="H11" s="38">
        <v>15.9</v>
      </c>
      <c r="I11" s="96">
        <v>35</v>
      </c>
      <c r="J11" s="295">
        <f>+H11*I11</f>
        <v>556.5</v>
      </c>
      <c r="K11" s="100">
        <f>+J11*0.22</f>
        <v>122.43</v>
      </c>
      <c r="L11" s="40">
        <f>+K11+J11</f>
        <v>678.93000000000006</v>
      </c>
      <c r="M11" s="41"/>
      <c r="N11" s="42">
        <v>678.93</v>
      </c>
      <c r="O11" s="193">
        <f>+L11-N11</f>
        <v>0</v>
      </c>
      <c r="P11" s="26"/>
      <c r="Q11" s="27"/>
      <c r="R11" s="28"/>
    </row>
    <row r="12" spans="1:18" ht="43.5" customHeight="1" x14ac:dyDescent="0.25">
      <c r="A12" s="50">
        <v>1</v>
      </c>
      <c r="B12" s="215"/>
      <c r="C12" s="215"/>
      <c r="D12" s="216"/>
      <c r="E12" s="216"/>
      <c r="F12" s="303"/>
      <c r="G12" s="217"/>
      <c r="H12" s="218"/>
      <c r="I12" s="236"/>
      <c r="J12" s="296">
        <f t="shared" ref="J12:J51" si="0">+H12*I12</f>
        <v>0</v>
      </c>
      <c r="K12" s="237"/>
      <c r="L12" s="290">
        <f>+K12+J12</f>
        <v>0</v>
      </c>
      <c r="M12" s="298"/>
      <c r="N12" s="220"/>
      <c r="O12" s="194">
        <f t="shared" ref="O12:O36" si="1">+L12-N12</f>
        <v>0</v>
      </c>
      <c r="P12" s="30"/>
      <c r="Q12" s="32"/>
      <c r="R12" s="31"/>
    </row>
    <row r="13" spans="1:18" ht="43.5" customHeight="1" x14ac:dyDescent="0.25">
      <c r="A13" s="29">
        <f t="shared" ref="A13:A51" si="2">+A12+1</f>
        <v>2</v>
      </c>
      <c r="B13" s="215"/>
      <c r="C13" s="215"/>
      <c r="D13" s="216"/>
      <c r="E13" s="216"/>
      <c r="F13" s="303"/>
      <c r="G13" s="217"/>
      <c r="H13" s="218"/>
      <c r="I13" s="236"/>
      <c r="J13" s="296">
        <f t="shared" si="0"/>
        <v>0</v>
      </c>
      <c r="K13" s="237"/>
      <c r="L13" s="291">
        <f t="shared" ref="L13:L51" si="3">+K13+J13</f>
        <v>0</v>
      </c>
      <c r="M13" s="298"/>
      <c r="N13" s="220"/>
      <c r="O13" s="194">
        <f t="shared" si="1"/>
        <v>0</v>
      </c>
      <c r="P13" s="30"/>
      <c r="Q13" s="32"/>
      <c r="R13" s="31"/>
    </row>
    <row r="14" spans="1:18" ht="43.5" customHeight="1" x14ac:dyDescent="0.25">
      <c r="A14" s="29">
        <f t="shared" si="2"/>
        <v>3</v>
      </c>
      <c r="B14" s="215"/>
      <c r="C14" s="215"/>
      <c r="D14" s="216"/>
      <c r="E14" s="216"/>
      <c r="F14" s="303"/>
      <c r="G14" s="217"/>
      <c r="H14" s="218"/>
      <c r="I14" s="236"/>
      <c r="J14" s="296">
        <f t="shared" si="0"/>
        <v>0</v>
      </c>
      <c r="K14" s="237"/>
      <c r="L14" s="292">
        <f t="shared" si="3"/>
        <v>0</v>
      </c>
      <c r="M14" s="298"/>
      <c r="N14" s="220"/>
      <c r="O14" s="196">
        <f t="shared" si="1"/>
        <v>0</v>
      </c>
      <c r="P14" s="30"/>
      <c r="Q14" s="32"/>
      <c r="R14" s="31"/>
    </row>
    <row r="15" spans="1:18" ht="43.5" customHeight="1" x14ac:dyDescent="0.25">
      <c r="A15" s="29">
        <f t="shared" si="2"/>
        <v>4</v>
      </c>
      <c r="B15" s="215"/>
      <c r="C15" s="215"/>
      <c r="D15" s="216"/>
      <c r="E15" s="216"/>
      <c r="F15" s="303"/>
      <c r="G15" s="217"/>
      <c r="H15" s="218"/>
      <c r="I15" s="236"/>
      <c r="J15" s="296">
        <f t="shared" si="0"/>
        <v>0</v>
      </c>
      <c r="K15" s="237"/>
      <c r="L15" s="294">
        <f t="shared" si="3"/>
        <v>0</v>
      </c>
      <c r="M15" s="298"/>
      <c r="N15" s="220"/>
      <c r="O15" s="196">
        <f t="shared" si="1"/>
        <v>0</v>
      </c>
      <c r="P15" s="30"/>
      <c r="Q15" s="32"/>
      <c r="R15" s="31"/>
    </row>
    <row r="16" spans="1:18" ht="43.5" customHeight="1" x14ac:dyDescent="0.25">
      <c r="A16" s="29">
        <f t="shared" si="2"/>
        <v>5</v>
      </c>
      <c r="B16" s="215"/>
      <c r="C16" s="215"/>
      <c r="D16" s="216"/>
      <c r="E16" s="216"/>
      <c r="F16" s="303"/>
      <c r="G16" s="217"/>
      <c r="H16" s="218"/>
      <c r="I16" s="236"/>
      <c r="J16" s="296">
        <f t="shared" si="0"/>
        <v>0</v>
      </c>
      <c r="K16" s="237"/>
      <c r="L16" s="294">
        <f t="shared" si="3"/>
        <v>0</v>
      </c>
      <c r="M16" s="298"/>
      <c r="N16" s="220"/>
      <c r="O16" s="194">
        <f t="shared" si="1"/>
        <v>0</v>
      </c>
      <c r="P16" s="30"/>
      <c r="Q16" s="32"/>
      <c r="R16" s="31"/>
    </row>
    <row r="17" spans="1:18" ht="43.5" customHeight="1" x14ac:dyDescent="0.25">
      <c r="A17" s="29">
        <f t="shared" si="2"/>
        <v>6</v>
      </c>
      <c r="B17" s="215"/>
      <c r="C17" s="215"/>
      <c r="D17" s="216"/>
      <c r="E17" s="216"/>
      <c r="F17" s="303"/>
      <c r="G17" s="217"/>
      <c r="H17" s="218"/>
      <c r="I17" s="236"/>
      <c r="J17" s="296">
        <f t="shared" si="0"/>
        <v>0</v>
      </c>
      <c r="K17" s="237"/>
      <c r="L17" s="294">
        <f t="shared" si="3"/>
        <v>0</v>
      </c>
      <c r="M17" s="298"/>
      <c r="N17" s="220"/>
      <c r="O17" s="197">
        <f t="shared" si="1"/>
        <v>0</v>
      </c>
      <c r="P17" s="30"/>
      <c r="Q17" s="32"/>
      <c r="R17" s="31"/>
    </row>
    <row r="18" spans="1:18" ht="43.5" customHeight="1" x14ac:dyDescent="0.25">
      <c r="A18" s="29">
        <f t="shared" si="2"/>
        <v>7</v>
      </c>
      <c r="B18" s="215"/>
      <c r="C18" s="215"/>
      <c r="D18" s="216"/>
      <c r="E18" s="216"/>
      <c r="F18" s="303"/>
      <c r="G18" s="217"/>
      <c r="H18" s="218"/>
      <c r="I18" s="236"/>
      <c r="J18" s="296">
        <f t="shared" si="0"/>
        <v>0</v>
      </c>
      <c r="K18" s="237"/>
      <c r="L18" s="294">
        <f t="shared" si="3"/>
        <v>0</v>
      </c>
      <c r="M18" s="298"/>
      <c r="N18" s="220"/>
      <c r="O18" s="196">
        <f t="shared" si="1"/>
        <v>0</v>
      </c>
      <c r="P18" s="30"/>
      <c r="Q18" s="32"/>
      <c r="R18" s="31"/>
    </row>
    <row r="19" spans="1:18" ht="43.5" customHeight="1" x14ac:dyDescent="0.25">
      <c r="A19" s="29">
        <f t="shared" si="2"/>
        <v>8</v>
      </c>
      <c r="B19" s="215"/>
      <c r="C19" s="215"/>
      <c r="D19" s="216"/>
      <c r="E19" s="216"/>
      <c r="F19" s="303"/>
      <c r="G19" s="217"/>
      <c r="H19" s="218"/>
      <c r="I19" s="236"/>
      <c r="J19" s="296">
        <f t="shared" si="0"/>
        <v>0</v>
      </c>
      <c r="K19" s="237"/>
      <c r="L19" s="291">
        <f t="shared" si="3"/>
        <v>0</v>
      </c>
      <c r="M19" s="298"/>
      <c r="N19" s="220"/>
      <c r="O19" s="196">
        <f t="shared" si="1"/>
        <v>0</v>
      </c>
      <c r="P19" s="30"/>
      <c r="Q19" s="32"/>
      <c r="R19" s="31"/>
    </row>
    <row r="20" spans="1:18" ht="43.5" customHeight="1" x14ac:dyDescent="0.25">
      <c r="A20" s="29">
        <f t="shared" si="2"/>
        <v>9</v>
      </c>
      <c r="B20" s="215"/>
      <c r="C20" s="215"/>
      <c r="D20" s="216"/>
      <c r="E20" s="216"/>
      <c r="F20" s="303"/>
      <c r="G20" s="217"/>
      <c r="H20" s="218"/>
      <c r="I20" s="236"/>
      <c r="J20" s="296">
        <f t="shared" si="0"/>
        <v>0</v>
      </c>
      <c r="K20" s="237"/>
      <c r="L20" s="292">
        <f t="shared" si="3"/>
        <v>0</v>
      </c>
      <c r="M20" s="298"/>
      <c r="N20" s="220"/>
      <c r="O20" s="196">
        <f t="shared" si="1"/>
        <v>0</v>
      </c>
      <c r="P20" s="30"/>
      <c r="Q20" s="32"/>
      <c r="R20" s="31"/>
    </row>
    <row r="21" spans="1:18" ht="43.5" customHeight="1" x14ac:dyDescent="0.25">
      <c r="A21" s="29">
        <f t="shared" si="2"/>
        <v>10</v>
      </c>
      <c r="B21" s="215"/>
      <c r="C21" s="215"/>
      <c r="D21" s="216"/>
      <c r="E21" s="216"/>
      <c r="F21" s="303"/>
      <c r="G21" s="217"/>
      <c r="H21" s="218"/>
      <c r="I21" s="236"/>
      <c r="J21" s="296">
        <f t="shared" si="0"/>
        <v>0</v>
      </c>
      <c r="K21" s="237"/>
      <c r="L21" s="291">
        <f t="shared" si="3"/>
        <v>0</v>
      </c>
      <c r="M21" s="298"/>
      <c r="N21" s="220"/>
      <c r="O21" s="194">
        <f t="shared" si="1"/>
        <v>0</v>
      </c>
      <c r="P21" s="30"/>
      <c r="Q21" s="32"/>
      <c r="R21" s="31"/>
    </row>
    <row r="22" spans="1:18" ht="43.5" customHeight="1" x14ac:dyDescent="0.25">
      <c r="A22" s="29">
        <f t="shared" si="2"/>
        <v>11</v>
      </c>
      <c r="B22" s="215"/>
      <c r="C22" s="215"/>
      <c r="D22" s="216"/>
      <c r="E22" s="216"/>
      <c r="F22" s="303"/>
      <c r="G22" s="217"/>
      <c r="H22" s="218"/>
      <c r="I22" s="236"/>
      <c r="J22" s="296">
        <f t="shared" si="0"/>
        <v>0</v>
      </c>
      <c r="K22" s="237"/>
      <c r="L22" s="292">
        <f t="shared" si="3"/>
        <v>0</v>
      </c>
      <c r="M22" s="298"/>
      <c r="N22" s="220"/>
      <c r="O22" s="194">
        <f t="shared" si="1"/>
        <v>0</v>
      </c>
      <c r="P22" s="30"/>
      <c r="Q22" s="32"/>
      <c r="R22" s="31"/>
    </row>
    <row r="23" spans="1:18" ht="43.5" customHeight="1" x14ac:dyDescent="0.25">
      <c r="A23" s="29">
        <f t="shared" si="2"/>
        <v>12</v>
      </c>
      <c r="B23" s="215"/>
      <c r="C23" s="215"/>
      <c r="D23" s="216"/>
      <c r="E23" s="216"/>
      <c r="F23" s="303"/>
      <c r="G23" s="217"/>
      <c r="H23" s="218"/>
      <c r="I23" s="236"/>
      <c r="J23" s="296">
        <f t="shared" si="0"/>
        <v>0</v>
      </c>
      <c r="K23" s="237"/>
      <c r="L23" s="291">
        <f t="shared" si="3"/>
        <v>0</v>
      </c>
      <c r="M23" s="298"/>
      <c r="N23" s="220"/>
      <c r="O23" s="194">
        <f t="shared" si="1"/>
        <v>0</v>
      </c>
      <c r="P23" s="30"/>
      <c r="Q23" s="32"/>
      <c r="R23" s="31"/>
    </row>
    <row r="24" spans="1:18" ht="43.5" customHeight="1" x14ac:dyDescent="0.25">
      <c r="A24" s="29">
        <f t="shared" si="2"/>
        <v>13</v>
      </c>
      <c r="B24" s="215"/>
      <c r="C24" s="215"/>
      <c r="D24" s="216"/>
      <c r="E24" s="216"/>
      <c r="F24" s="303"/>
      <c r="G24" s="217"/>
      <c r="H24" s="218"/>
      <c r="I24" s="236"/>
      <c r="J24" s="296">
        <f t="shared" si="0"/>
        <v>0</v>
      </c>
      <c r="K24" s="237"/>
      <c r="L24" s="292">
        <f t="shared" si="3"/>
        <v>0</v>
      </c>
      <c r="M24" s="298"/>
      <c r="N24" s="220"/>
      <c r="O24" s="197">
        <f t="shared" si="1"/>
        <v>0</v>
      </c>
      <c r="P24" s="30"/>
      <c r="Q24" s="32"/>
      <c r="R24" s="31"/>
    </row>
    <row r="25" spans="1:18" ht="43.5" customHeight="1" x14ac:dyDescent="0.25">
      <c r="A25" s="29">
        <f t="shared" si="2"/>
        <v>14</v>
      </c>
      <c r="B25" s="215"/>
      <c r="C25" s="215"/>
      <c r="D25" s="216"/>
      <c r="E25" s="216"/>
      <c r="F25" s="303"/>
      <c r="G25" s="217"/>
      <c r="H25" s="218"/>
      <c r="I25" s="236"/>
      <c r="J25" s="296">
        <f t="shared" si="0"/>
        <v>0</v>
      </c>
      <c r="K25" s="237"/>
      <c r="L25" s="294">
        <f t="shared" si="3"/>
        <v>0</v>
      </c>
      <c r="M25" s="298"/>
      <c r="N25" s="220"/>
      <c r="O25" s="196">
        <f t="shared" si="1"/>
        <v>0</v>
      </c>
      <c r="P25" s="30"/>
      <c r="Q25" s="32"/>
      <c r="R25" s="31"/>
    </row>
    <row r="26" spans="1:18" ht="43.5" customHeight="1" x14ac:dyDescent="0.25">
      <c r="A26" s="29">
        <f t="shared" si="2"/>
        <v>15</v>
      </c>
      <c r="B26" s="215"/>
      <c r="C26" s="215"/>
      <c r="D26" s="216"/>
      <c r="E26" s="216"/>
      <c r="F26" s="303"/>
      <c r="G26" s="217"/>
      <c r="H26" s="218"/>
      <c r="I26" s="236"/>
      <c r="J26" s="296">
        <f t="shared" si="0"/>
        <v>0</v>
      </c>
      <c r="K26" s="237"/>
      <c r="L26" s="294">
        <f t="shared" si="3"/>
        <v>0</v>
      </c>
      <c r="M26" s="298"/>
      <c r="N26" s="220"/>
      <c r="O26" s="194">
        <f t="shared" si="1"/>
        <v>0</v>
      </c>
      <c r="P26" s="30"/>
      <c r="Q26" s="32"/>
      <c r="R26" s="31"/>
    </row>
    <row r="27" spans="1:18" ht="43.5" customHeight="1" x14ac:dyDescent="0.25">
      <c r="A27" s="29">
        <f t="shared" si="2"/>
        <v>16</v>
      </c>
      <c r="B27" s="215"/>
      <c r="C27" s="215"/>
      <c r="D27" s="216"/>
      <c r="E27" s="216"/>
      <c r="F27" s="303"/>
      <c r="G27" s="217"/>
      <c r="H27" s="218"/>
      <c r="I27" s="236"/>
      <c r="J27" s="296">
        <f t="shared" si="0"/>
        <v>0</v>
      </c>
      <c r="K27" s="237"/>
      <c r="L27" s="294">
        <f t="shared" si="3"/>
        <v>0</v>
      </c>
      <c r="M27" s="298"/>
      <c r="N27" s="220"/>
      <c r="O27" s="197">
        <f t="shared" si="1"/>
        <v>0</v>
      </c>
      <c r="P27" s="30"/>
      <c r="Q27" s="32"/>
      <c r="R27" s="31"/>
    </row>
    <row r="28" spans="1:18" ht="43.5" customHeight="1" x14ac:dyDescent="0.25">
      <c r="A28" s="29">
        <f t="shared" si="2"/>
        <v>17</v>
      </c>
      <c r="B28" s="215"/>
      <c r="C28" s="215"/>
      <c r="D28" s="216"/>
      <c r="E28" s="216"/>
      <c r="F28" s="303"/>
      <c r="G28" s="217"/>
      <c r="H28" s="218"/>
      <c r="I28" s="236"/>
      <c r="J28" s="296">
        <f t="shared" si="0"/>
        <v>0</v>
      </c>
      <c r="K28" s="237"/>
      <c r="L28" s="291">
        <f t="shared" si="3"/>
        <v>0</v>
      </c>
      <c r="M28" s="298"/>
      <c r="N28" s="220"/>
      <c r="O28" s="196">
        <f t="shared" si="1"/>
        <v>0</v>
      </c>
      <c r="P28" s="30"/>
      <c r="Q28" s="32"/>
      <c r="R28" s="31"/>
    </row>
    <row r="29" spans="1:18" ht="43.5" customHeight="1" x14ac:dyDescent="0.25">
      <c r="A29" s="29">
        <f t="shared" si="2"/>
        <v>18</v>
      </c>
      <c r="B29" s="215"/>
      <c r="C29" s="215"/>
      <c r="D29" s="216"/>
      <c r="E29" s="216"/>
      <c r="F29" s="303"/>
      <c r="G29" s="217"/>
      <c r="H29" s="218"/>
      <c r="I29" s="236"/>
      <c r="J29" s="296">
        <f t="shared" si="0"/>
        <v>0</v>
      </c>
      <c r="K29" s="237"/>
      <c r="L29" s="292">
        <f t="shared" si="3"/>
        <v>0</v>
      </c>
      <c r="M29" s="298"/>
      <c r="N29" s="220"/>
      <c r="O29" s="196">
        <f t="shared" si="1"/>
        <v>0</v>
      </c>
      <c r="P29" s="30"/>
      <c r="Q29" s="32"/>
      <c r="R29" s="31"/>
    </row>
    <row r="30" spans="1:18" ht="43.5" customHeight="1" x14ac:dyDescent="0.25">
      <c r="A30" s="29">
        <f t="shared" si="2"/>
        <v>19</v>
      </c>
      <c r="B30" s="215"/>
      <c r="C30" s="215"/>
      <c r="D30" s="216"/>
      <c r="E30" s="216"/>
      <c r="F30" s="303"/>
      <c r="G30" s="217"/>
      <c r="H30" s="218"/>
      <c r="I30" s="236"/>
      <c r="J30" s="296">
        <f t="shared" si="0"/>
        <v>0</v>
      </c>
      <c r="K30" s="237"/>
      <c r="L30" s="291">
        <f t="shared" si="3"/>
        <v>0</v>
      </c>
      <c r="M30" s="298"/>
      <c r="N30" s="220"/>
      <c r="O30" s="196">
        <f t="shared" si="1"/>
        <v>0</v>
      </c>
      <c r="P30" s="30"/>
      <c r="Q30" s="32"/>
      <c r="R30" s="31"/>
    </row>
    <row r="31" spans="1:18" ht="43.5" customHeight="1" x14ac:dyDescent="0.25">
      <c r="A31" s="29">
        <f t="shared" si="2"/>
        <v>20</v>
      </c>
      <c r="B31" s="215"/>
      <c r="C31" s="215"/>
      <c r="D31" s="216"/>
      <c r="E31" s="216"/>
      <c r="F31" s="303"/>
      <c r="G31" s="217"/>
      <c r="H31" s="218"/>
      <c r="I31" s="236"/>
      <c r="J31" s="296">
        <f t="shared" si="0"/>
        <v>0</v>
      </c>
      <c r="K31" s="237"/>
      <c r="L31" s="291">
        <f t="shared" si="3"/>
        <v>0</v>
      </c>
      <c r="M31" s="298"/>
      <c r="N31" s="220"/>
      <c r="O31" s="196">
        <f t="shared" si="1"/>
        <v>0</v>
      </c>
      <c r="P31" s="30"/>
      <c r="Q31" s="32"/>
      <c r="R31" s="31"/>
    </row>
    <row r="32" spans="1:18" ht="43.5" customHeight="1" x14ac:dyDescent="0.25">
      <c r="A32" s="29">
        <f t="shared" si="2"/>
        <v>21</v>
      </c>
      <c r="B32" s="215"/>
      <c r="C32" s="215"/>
      <c r="D32" s="216"/>
      <c r="E32" s="216"/>
      <c r="F32" s="303"/>
      <c r="G32" s="217"/>
      <c r="H32" s="218"/>
      <c r="I32" s="236"/>
      <c r="J32" s="296">
        <f t="shared" si="0"/>
        <v>0</v>
      </c>
      <c r="K32" s="237"/>
      <c r="L32" s="291">
        <f t="shared" si="3"/>
        <v>0</v>
      </c>
      <c r="M32" s="298"/>
      <c r="N32" s="220"/>
      <c r="O32" s="194">
        <f t="shared" si="1"/>
        <v>0</v>
      </c>
      <c r="P32" s="30"/>
      <c r="Q32" s="32"/>
      <c r="R32" s="31"/>
    </row>
    <row r="33" spans="1:18" ht="43.5" customHeight="1" x14ac:dyDescent="0.25">
      <c r="A33" s="29">
        <f t="shared" si="2"/>
        <v>22</v>
      </c>
      <c r="B33" s="215"/>
      <c r="C33" s="215"/>
      <c r="D33" s="216"/>
      <c r="E33" s="216"/>
      <c r="F33" s="303"/>
      <c r="G33" s="217"/>
      <c r="H33" s="218"/>
      <c r="I33" s="236"/>
      <c r="J33" s="296">
        <f t="shared" si="0"/>
        <v>0</v>
      </c>
      <c r="K33" s="237"/>
      <c r="L33" s="292">
        <f t="shared" si="3"/>
        <v>0</v>
      </c>
      <c r="M33" s="298"/>
      <c r="N33" s="220"/>
      <c r="O33" s="194">
        <f t="shared" si="1"/>
        <v>0</v>
      </c>
      <c r="P33" s="30"/>
      <c r="Q33" s="32"/>
      <c r="R33" s="31"/>
    </row>
    <row r="34" spans="1:18" ht="43.5" customHeight="1" x14ac:dyDescent="0.25">
      <c r="A34" s="29">
        <f t="shared" si="2"/>
        <v>23</v>
      </c>
      <c r="B34" s="215"/>
      <c r="C34" s="215"/>
      <c r="D34" s="222"/>
      <c r="E34" s="222"/>
      <c r="F34" s="304"/>
      <c r="G34" s="215"/>
      <c r="H34" s="223"/>
      <c r="I34" s="238"/>
      <c r="J34" s="296">
        <f t="shared" si="0"/>
        <v>0</v>
      </c>
      <c r="K34" s="239"/>
      <c r="L34" s="294">
        <f t="shared" si="3"/>
        <v>0</v>
      </c>
      <c r="M34" s="298"/>
      <c r="N34" s="220"/>
      <c r="O34" s="197">
        <f t="shared" si="1"/>
        <v>0</v>
      </c>
      <c r="P34" s="30"/>
      <c r="Q34" s="32"/>
      <c r="R34" s="31"/>
    </row>
    <row r="35" spans="1:18" ht="43.5" customHeight="1" x14ac:dyDescent="0.25">
      <c r="A35" s="29">
        <f t="shared" si="2"/>
        <v>24</v>
      </c>
      <c r="B35" s="215"/>
      <c r="C35" s="215"/>
      <c r="D35" s="222"/>
      <c r="E35" s="222"/>
      <c r="F35" s="304"/>
      <c r="G35" s="215"/>
      <c r="H35" s="223"/>
      <c r="I35" s="238"/>
      <c r="J35" s="296">
        <f t="shared" si="0"/>
        <v>0</v>
      </c>
      <c r="K35" s="239"/>
      <c r="L35" s="294">
        <f t="shared" si="3"/>
        <v>0</v>
      </c>
      <c r="M35" s="298"/>
      <c r="N35" s="220"/>
      <c r="O35" s="196">
        <f t="shared" si="1"/>
        <v>0</v>
      </c>
      <c r="P35" s="30"/>
      <c r="Q35" s="32"/>
      <c r="R35" s="31"/>
    </row>
    <row r="36" spans="1:18" ht="43.5" customHeight="1" x14ac:dyDescent="0.25">
      <c r="A36" s="29">
        <f t="shared" si="2"/>
        <v>25</v>
      </c>
      <c r="B36" s="215"/>
      <c r="C36" s="254"/>
      <c r="D36" s="255"/>
      <c r="E36" s="255"/>
      <c r="F36" s="304"/>
      <c r="G36" s="215"/>
      <c r="H36" s="256"/>
      <c r="I36" s="277"/>
      <c r="J36" s="296">
        <f t="shared" si="0"/>
        <v>0</v>
      </c>
      <c r="K36" s="278"/>
      <c r="L36" s="291">
        <f t="shared" si="3"/>
        <v>0</v>
      </c>
      <c r="M36" s="299"/>
      <c r="N36" s="220"/>
      <c r="O36" s="194">
        <f t="shared" si="1"/>
        <v>0</v>
      </c>
      <c r="P36" s="258"/>
      <c r="Q36" s="279"/>
      <c r="R36" s="260"/>
    </row>
    <row r="37" spans="1:18" ht="43.5" customHeight="1" x14ac:dyDescent="0.25">
      <c r="A37" s="29">
        <f t="shared" si="2"/>
        <v>26</v>
      </c>
      <c r="B37" s="215"/>
      <c r="C37" s="215"/>
      <c r="D37" s="222"/>
      <c r="E37" s="222"/>
      <c r="F37" s="304"/>
      <c r="G37" s="215"/>
      <c r="H37" s="223"/>
      <c r="I37" s="238"/>
      <c r="J37" s="296">
        <f t="shared" si="0"/>
        <v>0</v>
      </c>
      <c r="K37" s="239"/>
      <c r="L37" s="292">
        <f t="shared" si="3"/>
        <v>0</v>
      </c>
      <c r="M37" s="298"/>
      <c r="N37" s="220"/>
      <c r="O37" s="196">
        <f t="shared" ref="O37:O51" si="4">+L37-N37</f>
        <v>0</v>
      </c>
      <c r="P37" s="30"/>
      <c r="Q37" s="32"/>
      <c r="R37" s="31"/>
    </row>
    <row r="38" spans="1:18" ht="43.5" customHeight="1" x14ac:dyDescent="0.25">
      <c r="A38" s="29">
        <f t="shared" si="2"/>
        <v>27</v>
      </c>
      <c r="B38" s="215"/>
      <c r="C38" s="254"/>
      <c r="D38" s="255"/>
      <c r="E38" s="255"/>
      <c r="F38" s="304"/>
      <c r="G38" s="215"/>
      <c r="H38" s="256"/>
      <c r="I38" s="277"/>
      <c r="J38" s="296">
        <f t="shared" si="0"/>
        <v>0</v>
      </c>
      <c r="K38" s="278"/>
      <c r="L38" s="294">
        <f t="shared" si="3"/>
        <v>0</v>
      </c>
      <c r="M38" s="299"/>
      <c r="N38" s="220"/>
      <c r="O38" s="194">
        <f t="shared" si="4"/>
        <v>0</v>
      </c>
      <c r="P38" s="258"/>
      <c r="Q38" s="279"/>
      <c r="R38" s="260"/>
    </row>
    <row r="39" spans="1:18" ht="43.5" customHeight="1" x14ac:dyDescent="0.25">
      <c r="A39" s="29">
        <f t="shared" si="2"/>
        <v>28</v>
      </c>
      <c r="B39" s="215"/>
      <c r="C39" s="215"/>
      <c r="D39" s="222"/>
      <c r="E39" s="222"/>
      <c r="F39" s="304"/>
      <c r="G39" s="215"/>
      <c r="H39" s="223"/>
      <c r="I39" s="238"/>
      <c r="J39" s="296">
        <f t="shared" si="0"/>
        <v>0</v>
      </c>
      <c r="K39" s="239"/>
      <c r="L39" s="294">
        <f t="shared" si="3"/>
        <v>0</v>
      </c>
      <c r="M39" s="298"/>
      <c r="N39" s="220"/>
      <c r="O39" s="196">
        <f t="shared" si="4"/>
        <v>0</v>
      </c>
      <c r="P39" s="30"/>
      <c r="Q39" s="32"/>
      <c r="R39" s="31"/>
    </row>
    <row r="40" spans="1:18" ht="43.5" customHeight="1" x14ac:dyDescent="0.25">
      <c r="A40" s="29">
        <f t="shared" si="2"/>
        <v>29</v>
      </c>
      <c r="B40" s="215"/>
      <c r="C40" s="254"/>
      <c r="D40" s="255"/>
      <c r="E40" s="255"/>
      <c r="F40" s="304"/>
      <c r="G40" s="215"/>
      <c r="H40" s="256"/>
      <c r="I40" s="238"/>
      <c r="J40" s="296">
        <f t="shared" si="0"/>
        <v>0</v>
      </c>
      <c r="K40" s="278"/>
      <c r="L40" s="291">
        <f t="shared" si="3"/>
        <v>0</v>
      </c>
      <c r="M40" s="299"/>
      <c r="N40" s="220"/>
      <c r="O40" s="194">
        <f t="shared" si="4"/>
        <v>0</v>
      </c>
      <c r="P40" s="258"/>
      <c r="Q40" s="279"/>
      <c r="R40" s="260"/>
    </row>
    <row r="41" spans="1:18" ht="43.5" customHeight="1" x14ac:dyDescent="0.25">
      <c r="A41" s="29">
        <f t="shared" si="2"/>
        <v>30</v>
      </c>
      <c r="B41" s="215"/>
      <c r="C41" s="215"/>
      <c r="D41" s="222"/>
      <c r="E41" s="222"/>
      <c r="F41" s="304"/>
      <c r="G41" s="215"/>
      <c r="H41" s="223"/>
      <c r="I41" s="238"/>
      <c r="J41" s="296">
        <f t="shared" si="0"/>
        <v>0</v>
      </c>
      <c r="K41" s="239"/>
      <c r="L41" s="292">
        <f t="shared" si="3"/>
        <v>0</v>
      </c>
      <c r="M41" s="298"/>
      <c r="N41" s="220"/>
      <c r="O41" s="196">
        <f t="shared" si="4"/>
        <v>0</v>
      </c>
      <c r="P41" s="30"/>
      <c r="Q41" s="32"/>
      <c r="R41" s="31"/>
    </row>
    <row r="42" spans="1:18" ht="43.5" customHeight="1" x14ac:dyDescent="0.25">
      <c r="A42" s="29">
        <f t="shared" si="2"/>
        <v>31</v>
      </c>
      <c r="B42" s="215"/>
      <c r="C42" s="254"/>
      <c r="D42" s="255"/>
      <c r="E42" s="255"/>
      <c r="F42" s="304"/>
      <c r="G42" s="215"/>
      <c r="H42" s="256"/>
      <c r="I42" s="238"/>
      <c r="J42" s="296">
        <f t="shared" si="0"/>
        <v>0</v>
      </c>
      <c r="K42" s="278"/>
      <c r="L42" s="291">
        <f t="shared" si="3"/>
        <v>0</v>
      </c>
      <c r="M42" s="299"/>
      <c r="N42" s="220"/>
      <c r="O42" s="194">
        <f t="shared" si="4"/>
        <v>0</v>
      </c>
      <c r="P42" s="258"/>
      <c r="Q42" s="279"/>
      <c r="R42" s="260"/>
    </row>
    <row r="43" spans="1:18" ht="43.5" customHeight="1" x14ac:dyDescent="0.25">
      <c r="A43" s="29">
        <f t="shared" si="2"/>
        <v>32</v>
      </c>
      <c r="B43" s="215"/>
      <c r="C43" s="215"/>
      <c r="D43" s="222"/>
      <c r="E43" s="222"/>
      <c r="F43" s="304"/>
      <c r="G43" s="215"/>
      <c r="H43" s="223"/>
      <c r="I43" s="238"/>
      <c r="J43" s="296">
        <f t="shared" si="0"/>
        <v>0</v>
      </c>
      <c r="K43" s="239"/>
      <c r="L43" s="291">
        <f t="shared" si="3"/>
        <v>0</v>
      </c>
      <c r="M43" s="298"/>
      <c r="N43" s="220"/>
      <c r="O43" s="196">
        <f t="shared" si="4"/>
        <v>0</v>
      </c>
      <c r="P43" s="30"/>
      <c r="Q43" s="32"/>
      <c r="R43" s="31"/>
    </row>
    <row r="44" spans="1:18" ht="43.5" customHeight="1" x14ac:dyDescent="0.25">
      <c r="A44" s="29">
        <f t="shared" si="2"/>
        <v>33</v>
      </c>
      <c r="B44" s="215"/>
      <c r="C44" s="254"/>
      <c r="D44" s="255"/>
      <c r="E44" s="255"/>
      <c r="F44" s="304"/>
      <c r="G44" s="215"/>
      <c r="H44" s="256"/>
      <c r="I44" s="277"/>
      <c r="J44" s="296">
        <f t="shared" si="0"/>
        <v>0</v>
      </c>
      <c r="K44" s="278"/>
      <c r="L44" s="291">
        <f t="shared" si="3"/>
        <v>0</v>
      </c>
      <c r="M44" s="299"/>
      <c r="N44" s="220"/>
      <c r="O44" s="194">
        <f t="shared" si="4"/>
        <v>0</v>
      </c>
      <c r="P44" s="258"/>
      <c r="Q44" s="279"/>
      <c r="R44" s="260"/>
    </row>
    <row r="45" spans="1:18" ht="43.5" customHeight="1" x14ac:dyDescent="0.25">
      <c r="A45" s="29">
        <f t="shared" si="2"/>
        <v>34</v>
      </c>
      <c r="B45" s="215"/>
      <c r="C45" s="215"/>
      <c r="D45" s="222"/>
      <c r="E45" s="222"/>
      <c r="F45" s="304"/>
      <c r="G45" s="215"/>
      <c r="H45" s="223"/>
      <c r="I45" s="238"/>
      <c r="J45" s="296">
        <f t="shared" si="0"/>
        <v>0</v>
      </c>
      <c r="K45" s="239"/>
      <c r="L45" s="291">
        <f t="shared" si="3"/>
        <v>0</v>
      </c>
      <c r="M45" s="298"/>
      <c r="N45" s="220"/>
      <c r="O45" s="196">
        <f t="shared" si="4"/>
        <v>0</v>
      </c>
      <c r="P45" s="30"/>
      <c r="Q45" s="32"/>
      <c r="R45" s="31"/>
    </row>
    <row r="46" spans="1:18" ht="43.5" customHeight="1" x14ac:dyDescent="0.25">
      <c r="A46" s="29">
        <f t="shared" si="2"/>
        <v>35</v>
      </c>
      <c r="B46" s="215"/>
      <c r="C46" s="254"/>
      <c r="D46" s="255"/>
      <c r="E46" s="255"/>
      <c r="F46" s="304"/>
      <c r="G46" s="215"/>
      <c r="H46" s="256"/>
      <c r="I46" s="277"/>
      <c r="J46" s="296">
        <f t="shared" si="0"/>
        <v>0</v>
      </c>
      <c r="K46" s="278"/>
      <c r="L46" s="292">
        <f t="shared" si="3"/>
        <v>0</v>
      </c>
      <c r="M46" s="299"/>
      <c r="N46" s="220"/>
      <c r="O46" s="194">
        <f t="shared" si="4"/>
        <v>0</v>
      </c>
      <c r="P46" s="258"/>
      <c r="Q46" s="279"/>
      <c r="R46" s="260"/>
    </row>
    <row r="47" spans="1:18" ht="43.5" customHeight="1" x14ac:dyDescent="0.25">
      <c r="A47" s="29">
        <f t="shared" si="2"/>
        <v>36</v>
      </c>
      <c r="B47" s="215"/>
      <c r="C47" s="215"/>
      <c r="D47" s="222"/>
      <c r="E47" s="222"/>
      <c r="F47" s="304"/>
      <c r="G47" s="215"/>
      <c r="H47" s="223"/>
      <c r="I47" s="238"/>
      <c r="J47" s="296">
        <f t="shared" si="0"/>
        <v>0</v>
      </c>
      <c r="K47" s="239"/>
      <c r="L47" s="294">
        <f t="shared" si="3"/>
        <v>0</v>
      </c>
      <c r="M47" s="298"/>
      <c r="N47" s="220"/>
      <c r="O47" s="196">
        <f t="shared" si="4"/>
        <v>0</v>
      </c>
      <c r="P47" s="30"/>
      <c r="Q47" s="32"/>
      <c r="R47" s="31"/>
    </row>
    <row r="48" spans="1:18" ht="43.5" customHeight="1" x14ac:dyDescent="0.25">
      <c r="A48" s="29">
        <f t="shared" si="2"/>
        <v>37</v>
      </c>
      <c r="B48" s="215"/>
      <c r="C48" s="254"/>
      <c r="D48" s="255"/>
      <c r="E48" s="255"/>
      <c r="F48" s="304"/>
      <c r="G48" s="215"/>
      <c r="H48" s="256"/>
      <c r="I48" s="238"/>
      <c r="J48" s="296">
        <f t="shared" si="0"/>
        <v>0</v>
      </c>
      <c r="K48" s="278"/>
      <c r="L48" s="291">
        <f t="shared" si="3"/>
        <v>0</v>
      </c>
      <c r="M48" s="299"/>
      <c r="N48" s="220"/>
      <c r="O48" s="194">
        <f t="shared" si="4"/>
        <v>0</v>
      </c>
      <c r="P48" s="258"/>
      <c r="Q48" s="279"/>
      <c r="R48" s="260"/>
    </row>
    <row r="49" spans="1:18" ht="43.5" customHeight="1" x14ac:dyDescent="0.25">
      <c r="A49" s="29">
        <f t="shared" si="2"/>
        <v>38</v>
      </c>
      <c r="B49" s="215"/>
      <c r="C49" s="215"/>
      <c r="D49" s="222"/>
      <c r="E49" s="222"/>
      <c r="F49" s="304"/>
      <c r="G49" s="215"/>
      <c r="H49" s="223"/>
      <c r="I49" s="238"/>
      <c r="J49" s="296">
        <f t="shared" si="0"/>
        <v>0</v>
      </c>
      <c r="K49" s="239"/>
      <c r="L49" s="294">
        <f t="shared" si="3"/>
        <v>0</v>
      </c>
      <c r="M49" s="298"/>
      <c r="N49" s="220"/>
      <c r="O49" s="196">
        <f t="shared" si="4"/>
        <v>0</v>
      </c>
      <c r="P49" s="30"/>
      <c r="Q49" s="32"/>
      <c r="R49" s="31"/>
    </row>
    <row r="50" spans="1:18" ht="43.5" customHeight="1" x14ac:dyDescent="0.25">
      <c r="A50" s="29">
        <f t="shared" si="2"/>
        <v>39</v>
      </c>
      <c r="B50" s="215"/>
      <c r="C50" s="254"/>
      <c r="D50" s="255"/>
      <c r="E50" s="255"/>
      <c r="F50" s="304"/>
      <c r="G50" s="215"/>
      <c r="H50" s="256"/>
      <c r="I50" s="277"/>
      <c r="J50" s="296">
        <f t="shared" si="0"/>
        <v>0</v>
      </c>
      <c r="K50" s="278"/>
      <c r="L50" s="291">
        <f t="shared" si="3"/>
        <v>0</v>
      </c>
      <c r="M50" s="299"/>
      <c r="N50" s="220"/>
      <c r="O50" s="194">
        <f t="shared" si="4"/>
        <v>0</v>
      </c>
      <c r="P50" s="258"/>
      <c r="Q50" s="279"/>
      <c r="R50" s="260"/>
    </row>
    <row r="51" spans="1:18" ht="43.5" customHeight="1" thickBot="1" x14ac:dyDescent="0.3">
      <c r="A51" s="33">
        <f t="shared" si="2"/>
        <v>40</v>
      </c>
      <c r="B51" s="225"/>
      <c r="C51" s="225"/>
      <c r="D51" s="226"/>
      <c r="E51" s="226"/>
      <c r="F51" s="305"/>
      <c r="G51" s="225"/>
      <c r="H51" s="227"/>
      <c r="I51" s="240"/>
      <c r="J51" s="297">
        <f t="shared" si="0"/>
        <v>0</v>
      </c>
      <c r="K51" s="241"/>
      <c r="L51" s="293">
        <f t="shared" si="3"/>
        <v>0</v>
      </c>
      <c r="M51" s="300"/>
      <c r="N51" s="221"/>
      <c r="O51" s="195">
        <f t="shared" si="4"/>
        <v>0</v>
      </c>
      <c r="P51" s="34"/>
      <c r="Q51" s="36"/>
      <c r="R51" s="35"/>
    </row>
    <row r="52" spans="1:18" x14ac:dyDescent="0.25">
      <c r="B52" s="264"/>
      <c r="C52" s="264"/>
      <c r="D52" s="265"/>
      <c r="E52" s="265"/>
      <c r="F52" s="306"/>
      <c r="G52" s="264"/>
      <c r="H52" s="266"/>
      <c r="I52" s="267"/>
      <c r="J52" s="285"/>
      <c r="K52" s="285"/>
      <c r="L52" s="268"/>
      <c r="M52" s="301"/>
      <c r="N52" s="269"/>
      <c r="O52" s="286"/>
      <c r="P52" s="268"/>
      <c r="Q52" s="268"/>
      <c r="R52" s="268"/>
    </row>
    <row r="53" spans="1:18" x14ac:dyDescent="0.25">
      <c r="F53" s="302"/>
      <c r="M53" s="302"/>
    </row>
    <row r="54" spans="1:18" x14ac:dyDescent="0.25">
      <c r="F54" s="302"/>
      <c r="M54" s="302"/>
    </row>
    <row r="55" spans="1:18" x14ac:dyDescent="0.25">
      <c r="F55" s="302"/>
      <c r="M55" s="302"/>
    </row>
    <row r="56" spans="1:18" x14ac:dyDescent="0.25">
      <c r="F56" s="302"/>
      <c r="M56" s="302"/>
    </row>
    <row r="57" spans="1:18" x14ac:dyDescent="0.25">
      <c r="F57" s="302"/>
      <c r="M57" s="302"/>
    </row>
    <row r="58" spans="1:18" x14ac:dyDescent="0.25">
      <c r="F58" s="302"/>
      <c r="M58" s="302"/>
    </row>
    <row r="59" spans="1:18" x14ac:dyDescent="0.25">
      <c r="F59" s="302"/>
      <c r="M59" s="302"/>
    </row>
    <row r="60" spans="1:18" x14ac:dyDescent="0.25">
      <c r="F60" s="302"/>
      <c r="M60" s="302"/>
    </row>
    <row r="61" spans="1:18" x14ac:dyDescent="0.25">
      <c r="F61" s="302"/>
      <c r="M61" s="302"/>
    </row>
    <row r="62" spans="1:18" x14ac:dyDescent="0.25">
      <c r="F62" s="302"/>
      <c r="M62" s="302"/>
    </row>
    <row r="63" spans="1:18" x14ac:dyDescent="0.25">
      <c r="F63" s="302"/>
      <c r="M63" s="302"/>
    </row>
    <row r="64" spans="1:18" x14ac:dyDescent="0.25">
      <c r="F64" s="302"/>
      <c r="M64" s="302"/>
    </row>
    <row r="65" spans="6:13" x14ac:dyDescent="0.25">
      <c r="F65" s="302"/>
      <c r="M65" s="302"/>
    </row>
    <row r="66" spans="6:13" x14ac:dyDescent="0.25">
      <c r="F66" s="302"/>
      <c r="M66" s="302"/>
    </row>
    <row r="67" spans="6:13" x14ac:dyDescent="0.25">
      <c r="F67" s="302"/>
      <c r="M67" s="302"/>
    </row>
    <row r="68" spans="6:13" x14ac:dyDescent="0.25">
      <c r="F68" s="302"/>
      <c r="M68" s="302"/>
    </row>
    <row r="69" spans="6:13" x14ac:dyDescent="0.25">
      <c r="F69" s="302"/>
      <c r="M69" s="302"/>
    </row>
    <row r="70" spans="6:13" x14ac:dyDescent="0.25">
      <c r="F70" s="302"/>
      <c r="M70" s="302"/>
    </row>
    <row r="71" spans="6:13" x14ac:dyDescent="0.25">
      <c r="F71" s="302"/>
      <c r="M71" s="302"/>
    </row>
    <row r="72" spans="6:13" x14ac:dyDescent="0.25">
      <c r="F72" s="302"/>
      <c r="M72" s="302"/>
    </row>
    <row r="73" spans="6:13" x14ac:dyDescent="0.25">
      <c r="F73" s="302"/>
      <c r="M73" s="302"/>
    </row>
    <row r="74" spans="6:13" x14ac:dyDescent="0.25">
      <c r="F74" s="302"/>
      <c r="M74" s="302"/>
    </row>
    <row r="75" spans="6:13" x14ac:dyDescent="0.25">
      <c r="F75" s="302"/>
      <c r="M75" s="302"/>
    </row>
    <row r="76" spans="6:13" x14ac:dyDescent="0.25">
      <c r="F76" s="302"/>
      <c r="M76" s="302"/>
    </row>
    <row r="77" spans="6:13" x14ac:dyDescent="0.25">
      <c r="F77" s="302"/>
      <c r="M77" s="302"/>
    </row>
    <row r="78" spans="6:13" x14ac:dyDescent="0.25">
      <c r="F78" s="302"/>
      <c r="M78" s="302"/>
    </row>
    <row r="79" spans="6:13" x14ac:dyDescent="0.25">
      <c r="F79" s="302"/>
      <c r="M79" s="302"/>
    </row>
    <row r="80" spans="6:13" x14ac:dyDescent="0.25">
      <c r="F80" s="302"/>
      <c r="M80" s="302"/>
    </row>
    <row r="81" spans="6:13" x14ac:dyDescent="0.25">
      <c r="F81" s="302"/>
      <c r="M81" s="302"/>
    </row>
    <row r="82" spans="6:13" x14ac:dyDescent="0.25">
      <c r="F82" s="302"/>
      <c r="M82" s="302"/>
    </row>
    <row r="83" spans="6:13" x14ac:dyDescent="0.25">
      <c r="F83" s="302"/>
      <c r="M83" s="302"/>
    </row>
    <row r="84" spans="6:13" x14ac:dyDescent="0.25">
      <c r="F84" s="302"/>
      <c r="M84" s="302"/>
    </row>
    <row r="85" spans="6:13" x14ac:dyDescent="0.25">
      <c r="F85" s="302"/>
      <c r="M85" s="302"/>
    </row>
    <row r="86" spans="6:13" x14ac:dyDescent="0.25">
      <c r="F86" s="302"/>
      <c r="M86" s="302"/>
    </row>
    <row r="87" spans="6:13" x14ac:dyDescent="0.25">
      <c r="F87" s="302"/>
      <c r="M87" s="302"/>
    </row>
    <row r="88" spans="6:13" x14ac:dyDescent="0.25">
      <c r="F88" s="302"/>
      <c r="M88" s="302"/>
    </row>
    <row r="89" spans="6:13" x14ac:dyDescent="0.25">
      <c r="F89" s="302"/>
      <c r="M89" s="302"/>
    </row>
    <row r="90" spans="6:13" x14ac:dyDescent="0.25">
      <c r="F90" s="302"/>
      <c r="M90" s="302"/>
    </row>
    <row r="91" spans="6:13" x14ac:dyDescent="0.25">
      <c r="F91" s="302"/>
      <c r="M91" s="302"/>
    </row>
    <row r="92" spans="6:13" x14ac:dyDescent="0.25">
      <c r="F92" s="302"/>
      <c r="M92" s="302"/>
    </row>
    <row r="93" spans="6:13" x14ac:dyDescent="0.25">
      <c r="F93" s="302"/>
      <c r="M93" s="302"/>
    </row>
    <row r="94" spans="6:13" x14ac:dyDescent="0.25">
      <c r="F94" s="302"/>
      <c r="M94" s="302"/>
    </row>
    <row r="95" spans="6:13" x14ac:dyDescent="0.25">
      <c r="F95" s="302"/>
      <c r="M95" s="302"/>
    </row>
    <row r="96" spans="6:13" x14ac:dyDescent="0.25">
      <c r="F96" s="302"/>
      <c r="M96" s="302"/>
    </row>
    <row r="97" spans="6:13" x14ac:dyDescent="0.25">
      <c r="F97" s="302"/>
      <c r="M97" s="302"/>
    </row>
    <row r="98" spans="6:13" x14ac:dyDescent="0.25">
      <c r="F98" s="302"/>
      <c r="M98" s="302"/>
    </row>
    <row r="99" spans="6:13" x14ac:dyDescent="0.25">
      <c r="F99" s="302"/>
      <c r="M99" s="302"/>
    </row>
    <row r="100" spans="6:13" x14ac:dyDescent="0.25">
      <c r="F100" s="302"/>
      <c r="M100" s="302"/>
    </row>
    <row r="101" spans="6:13" x14ac:dyDescent="0.25">
      <c r="F101" s="302"/>
      <c r="M101" s="302"/>
    </row>
    <row r="102" spans="6:13" x14ac:dyDescent="0.25">
      <c r="F102" s="302"/>
      <c r="M102" s="302"/>
    </row>
    <row r="103" spans="6:13" x14ac:dyDescent="0.25">
      <c r="F103" s="302"/>
      <c r="M103" s="302"/>
    </row>
    <row r="104" spans="6:13" x14ac:dyDescent="0.25">
      <c r="F104" s="302"/>
      <c r="M104" s="302"/>
    </row>
    <row r="105" spans="6:13" x14ac:dyDescent="0.25">
      <c r="F105" s="302"/>
      <c r="M105" s="302"/>
    </row>
    <row r="106" spans="6:13" x14ac:dyDescent="0.25">
      <c r="F106" s="302"/>
      <c r="M106" s="302"/>
    </row>
    <row r="107" spans="6:13" x14ac:dyDescent="0.25">
      <c r="F107" s="302"/>
      <c r="M107" s="302"/>
    </row>
    <row r="108" spans="6:13" x14ac:dyDescent="0.25">
      <c r="F108" s="302"/>
      <c r="M108" s="302"/>
    </row>
    <row r="109" spans="6:13" x14ac:dyDescent="0.25">
      <c r="F109" s="302"/>
      <c r="M109" s="302"/>
    </row>
    <row r="110" spans="6:13" x14ac:dyDescent="0.25">
      <c r="F110" s="302"/>
      <c r="M110" s="302"/>
    </row>
    <row r="111" spans="6:13" x14ac:dyDescent="0.25">
      <c r="F111" s="302"/>
      <c r="M111" s="302"/>
    </row>
    <row r="112" spans="6:13" x14ac:dyDescent="0.25">
      <c r="F112" s="302"/>
      <c r="M112" s="302"/>
    </row>
    <row r="113" spans="6:13" x14ac:dyDescent="0.25">
      <c r="F113" s="302"/>
      <c r="M113" s="302"/>
    </row>
    <row r="114" spans="6:13" x14ac:dyDescent="0.25">
      <c r="F114" s="302"/>
      <c r="M114" s="302"/>
    </row>
    <row r="115" spans="6:13" x14ac:dyDescent="0.25">
      <c r="F115" s="302"/>
      <c r="M115" s="302"/>
    </row>
    <row r="116" spans="6:13" x14ac:dyDescent="0.25">
      <c r="F116" s="302"/>
      <c r="M116" s="302"/>
    </row>
    <row r="117" spans="6:13" x14ac:dyDescent="0.25">
      <c r="F117" s="302"/>
      <c r="M117" s="302"/>
    </row>
    <row r="118" spans="6:13" x14ac:dyDescent="0.25">
      <c r="F118" s="302"/>
      <c r="M118" s="302"/>
    </row>
    <row r="119" spans="6:13" x14ac:dyDescent="0.25">
      <c r="F119" s="302"/>
      <c r="M119" s="302"/>
    </row>
    <row r="120" spans="6:13" x14ac:dyDescent="0.25">
      <c r="F120" s="302"/>
      <c r="M120" s="302"/>
    </row>
    <row r="121" spans="6:13" x14ac:dyDescent="0.25">
      <c r="F121" s="302"/>
      <c r="M121" s="302"/>
    </row>
    <row r="122" spans="6:13" x14ac:dyDescent="0.25">
      <c r="F122" s="302"/>
      <c r="M122" s="302"/>
    </row>
    <row r="123" spans="6:13" x14ac:dyDescent="0.25">
      <c r="F123" s="302"/>
      <c r="M123" s="302"/>
    </row>
    <row r="124" spans="6:13" x14ac:dyDescent="0.25">
      <c r="F124" s="302"/>
      <c r="M124" s="302"/>
    </row>
    <row r="125" spans="6:13" x14ac:dyDescent="0.25">
      <c r="F125" s="302"/>
      <c r="M125" s="302"/>
    </row>
    <row r="126" spans="6:13" x14ac:dyDescent="0.25">
      <c r="F126" s="302"/>
      <c r="M126" s="302"/>
    </row>
    <row r="127" spans="6:13" x14ac:dyDescent="0.25">
      <c r="F127" s="302"/>
      <c r="M127" s="302"/>
    </row>
    <row r="128" spans="6:13" x14ac:dyDescent="0.25">
      <c r="F128" s="302"/>
      <c r="M128" s="302"/>
    </row>
    <row r="129" spans="6:13" x14ac:dyDescent="0.25">
      <c r="F129" s="302"/>
      <c r="M129" s="302"/>
    </row>
    <row r="130" spans="6:13" x14ac:dyDescent="0.25">
      <c r="F130" s="302"/>
      <c r="M130" s="302"/>
    </row>
    <row r="131" spans="6:13" x14ac:dyDescent="0.25">
      <c r="F131" s="302"/>
      <c r="M131" s="302"/>
    </row>
    <row r="132" spans="6:13" x14ac:dyDescent="0.25">
      <c r="F132" s="302"/>
      <c r="M132" s="302"/>
    </row>
    <row r="133" spans="6:13" x14ac:dyDescent="0.25">
      <c r="F133" s="302"/>
      <c r="M133" s="302"/>
    </row>
    <row r="134" spans="6:13" x14ac:dyDescent="0.25">
      <c r="F134" s="302"/>
      <c r="M134" s="302"/>
    </row>
    <row r="135" spans="6:13" x14ac:dyDescent="0.25">
      <c r="F135" s="302"/>
      <c r="M135" s="302"/>
    </row>
    <row r="136" spans="6:13" x14ac:dyDescent="0.25">
      <c r="F136" s="302"/>
      <c r="M136" s="302"/>
    </row>
    <row r="137" spans="6:13" x14ac:dyDescent="0.25">
      <c r="F137" s="302"/>
      <c r="M137" s="302"/>
    </row>
    <row r="138" spans="6:13" x14ac:dyDescent="0.25">
      <c r="F138" s="302"/>
      <c r="M138" s="302"/>
    </row>
    <row r="139" spans="6:13" x14ac:dyDescent="0.25">
      <c r="F139" s="302"/>
      <c r="M139" s="302"/>
    </row>
    <row r="140" spans="6:13" x14ac:dyDescent="0.25">
      <c r="F140" s="302"/>
      <c r="M140" s="302"/>
    </row>
    <row r="141" spans="6:13" x14ac:dyDescent="0.25">
      <c r="F141" s="302"/>
      <c r="M141" s="302"/>
    </row>
    <row r="142" spans="6:13" x14ac:dyDescent="0.25">
      <c r="F142" s="302"/>
      <c r="M142" s="302"/>
    </row>
    <row r="143" spans="6:13" x14ac:dyDescent="0.25">
      <c r="M143" s="302"/>
    </row>
    <row r="144" spans="6:13" x14ac:dyDescent="0.25">
      <c r="M144" s="302"/>
    </row>
  </sheetData>
  <sheetProtection algorithmName="SHA-512" hashValue="rJmSgwUmwkalnq3DwThwjNmNcgFhHGZP9Xo+B/XeljQ0pbsyk+M/dMu8MTChcFqLioWFT9qlsR5xfyLeBb7oAg==" saltValue="OTapJDCy2xmBqojVPT2+3w==" spinCount="100000" sheet="1" objects="1" scenarios="1" formatCells="0" insertRows="0"/>
  <mergeCells count="10">
    <mergeCell ref="P8:R8"/>
    <mergeCell ref="D8:F8"/>
    <mergeCell ref="G2:H2"/>
    <mergeCell ref="I2:L2"/>
    <mergeCell ref="G3:H3"/>
    <mergeCell ref="I3:L3"/>
    <mergeCell ref="G6:H6"/>
    <mergeCell ref="G4:H4"/>
    <mergeCell ref="I4:L4"/>
    <mergeCell ref="I6:M6"/>
  </mergeCells>
  <pageMargins left="0.25" right="0.25" top="0.75" bottom="0.75" header="0.3" footer="0.3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700-000000000000}">
          <x14:formula1>
            <xm:f>Istruzioni!$A$10:$A$18</xm:f>
          </x14:formula1>
          <xm:sqref>B13:B52</xm:sqref>
        </x14:dataValidation>
        <x14:dataValidation type="list" showInputMessage="1" showErrorMessage="1" xr:uid="{C55F90B6-2DB5-46B2-A721-A26DC4B9515A}">
          <x14:formula1>
            <xm:f>Istruzioni!$A$9:$A$18</xm:f>
          </x14:formula1>
          <xm:sqref>B12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563"/>
  <sheetViews>
    <sheetView showGridLines="0" zoomScale="60" zoomScaleNormal="60" workbookViewId="0">
      <selection activeCell="R10" sqref="R10"/>
    </sheetView>
  </sheetViews>
  <sheetFormatPr defaultColWidth="9.140625" defaultRowHeight="15" x14ac:dyDescent="0.25"/>
  <cols>
    <col min="1" max="1" width="5.140625" style="5" customWidth="1"/>
    <col min="2" max="3" width="29.85546875" style="5" customWidth="1"/>
    <col min="4" max="4" width="15.85546875" style="5" customWidth="1"/>
    <col min="5" max="5" width="12.7109375" style="5" customWidth="1"/>
    <col min="6" max="6" width="17" style="5" customWidth="1"/>
    <col min="7" max="7" width="35.42578125" style="5" customWidth="1"/>
    <col min="8" max="9" width="12.28515625" style="5" customWidth="1"/>
    <col min="10" max="10" width="15.42578125" style="5" customWidth="1"/>
    <col min="11" max="11" width="13.42578125" style="5" customWidth="1"/>
    <col min="12" max="16" width="15.42578125" style="5" customWidth="1"/>
    <col min="17" max="18" width="13.28515625" style="5" customWidth="1"/>
    <col min="19" max="16384" width="9.140625" style="5"/>
  </cols>
  <sheetData>
    <row r="1" spans="1:18" ht="38.25" x14ac:dyDescent="0.25">
      <c r="A1" s="153"/>
    </row>
    <row r="2" spans="1:18" ht="35.25" x14ac:dyDescent="0.3">
      <c r="A2" s="157"/>
      <c r="H2" s="347" t="s">
        <v>18</v>
      </c>
      <c r="I2" s="347"/>
      <c r="J2" s="348">
        <f>+Copertina!B25</f>
        <v>0</v>
      </c>
      <c r="K2" s="348"/>
      <c r="L2" s="348"/>
      <c r="M2" s="348"/>
      <c r="N2" s="348"/>
      <c r="O2" s="348"/>
      <c r="P2" s="348"/>
    </row>
    <row r="3" spans="1:18" ht="18.75" x14ac:dyDescent="0.3">
      <c r="A3" s="161"/>
      <c r="B3" s="161"/>
      <c r="C3" s="161"/>
      <c r="H3" s="347" t="s">
        <v>19</v>
      </c>
      <c r="I3" s="347"/>
      <c r="J3" s="348">
        <f>+Copertina!B27</f>
        <v>0</v>
      </c>
      <c r="K3" s="348"/>
      <c r="L3" s="348"/>
      <c r="M3" s="348"/>
      <c r="N3" s="348"/>
      <c r="O3" s="348"/>
      <c r="P3" s="348"/>
    </row>
    <row r="4" spans="1:18" ht="18.75" x14ac:dyDescent="0.3">
      <c r="H4" s="347" t="s">
        <v>36</v>
      </c>
      <c r="I4" s="347"/>
      <c r="J4" s="355" t="str">
        <f>+Copertina!B29</f>
        <v>J59G22003220001</v>
      </c>
      <c r="K4" s="356"/>
      <c r="L4" s="356"/>
      <c r="M4" s="356"/>
      <c r="N4" s="356"/>
      <c r="O4" s="356"/>
      <c r="P4" s="357"/>
    </row>
    <row r="6" spans="1:18" ht="19.5" x14ac:dyDescent="0.3">
      <c r="H6" s="347" t="s">
        <v>39</v>
      </c>
      <c r="I6" s="347"/>
      <c r="J6" s="76" t="s">
        <v>73</v>
      </c>
      <c r="K6" s="44"/>
      <c r="L6" s="45"/>
      <c r="M6" s="46"/>
    </row>
    <row r="7" spans="1:18" ht="16.5" thickBot="1" x14ac:dyDescent="0.3">
      <c r="B7" s="346"/>
      <c r="C7" s="346"/>
      <c r="D7" s="346"/>
      <c r="E7" s="346"/>
      <c r="F7" s="346"/>
      <c r="G7" s="346"/>
      <c r="H7" s="346"/>
      <c r="I7" s="346"/>
      <c r="J7" s="346"/>
      <c r="K7" s="6"/>
    </row>
    <row r="8" spans="1:18" ht="15.75" thickBot="1" x14ac:dyDescent="0.3">
      <c r="D8" s="340" t="s">
        <v>11</v>
      </c>
      <c r="E8" s="341"/>
      <c r="F8" s="342"/>
      <c r="G8" s="7"/>
      <c r="H8" s="7"/>
      <c r="I8" s="7"/>
      <c r="J8" s="7"/>
      <c r="K8" s="7"/>
      <c r="L8" s="7"/>
      <c r="M8" s="7"/>
      <c r="N8" s="7"/>
      <c r="O8" s="7"/>
      <c r="P8" s="340" t="s">
        <v>59</v>
      </c>
      <c r="Q8" s="343"/>
      <c r="R8" s="342"/>
    </row>
    <row r="9" spans="1:18" ht="75.75" thickBot="1" x14ac:dyDescent="0.3">
      <c r="A9" s="8" t="s">
        <v>10</v>
      </c>
      <c r="B9" s="9" t="s">
        <v>89</v>
      </c>
      <c r="C9" s="9" t="s">
        <v>94</v>
      </c>
      <c r="D9" s="10" t="s">
        <v>6</v>
      </c>
      <c r="E9" s="10" t="s">
        <v>5</v>
      </c>
      <c r="F9" s="10" t="s">
        <v>7</v>
      </c>
      <c r="G9" s="9" t="s">
        <v>8</v>
      </c>
      <c r="H9" s="9" t="s">
        <v>27</v>
      </c>
      <c r="I9" s="9" t="s">
        <v>28</v>
      </c>
      <c r="J9" s="106" t="s">
        <v>46</v>
      </c>
      <c r="K9" s="103" t="s">
        <v>47</v>
      </c>
      <c r="L9" s="12" t="s">
        <v>14</v>
      </c>
      <c r="M9" s="13" t="s">
        <v>23</v>
      </c>
      <c r="N9" s="9" t="s">
        <v>33</v>
      </c>
      <c r="O9" s="14" t="s">
        <v>34</v>
      </c>
      <c r="P9" s="15" t="s">
        <v>24</v>
      </c>
      <c r="Q9" s="16" t="s">
        <v>25</v>
      </c>
      <c r="R9" s="17" t="s">
        <v>15</v>
      </c>
    </row>
    <row r="10" spans="1:18" ht="15.6" customHeight="1" thickBot="1" x14ac:dyDescent="0.3">
      <c r="A10" s="18"/>
      <c r="B10" s="344" t="s">
        <v>16</v>
      </c>
      <c r="C10" s="345"/>
      <c r="D10" s="345"/>
      <c r="E10" s="345"/>
      <c r="F10" s="345"/>
      <c r="G10" s="345"/>
      <c r="H10" s="345"/>
      <c r="I10" s="345"/>
      <c r="J10" s="105">
        <f>SUM(J12:J300)</f>
        <v>0</v>
      </c>
      <c r="K10" s="19">
        <f>SUM(K12:K300)</f>
        <v>0</v>
      </c>
      <c r="L10" s="19">
        <f>SUM(L12:L300)</f>
        <v>0</v>
      </c>
      <c r="M10" s="20"/>
      <c r="N10" s="21">
        <f>SUM(N12:N300)</f>
        <v>0</v>
      </c>
      <c r="O10" s="22">
        <f>SUM(O12:O300)</f>
        <v>0</v>
      </c>
      <c r="P10" s="23">
        <f>SUM(P12:P300)</f>
        <v>0</v>
      </c>
      <c r="Q10" s="24">
        <f>SUM(Q12:Q300)</f>
        <v>0</v>
      </c>
      <c r="R10" s="25">
        <f>SUM(R12:R300)</f>
        <v>0</v>
      </c>
    </row>
    <row r="11" spans="1:18" ht="25.5" customHeight="1" x14ac:dyDescent="0.25">
      <c r="A11" s="37"/>
      <c r="B11" s="47" t="s">
        <v>72</v>
      </c>
      <c r="C11" s="47" t="s">
        <v>102</v>
      </c>
      <c r="D11" s="48" t="s">
        <v>26</v>
      </c>
      <c r="E11" s="48">
        <v>3456265</v>
      </c>
      <c r="F11" s="49">
        <v>43888</v>
      </c>
      <c r="G11" s="47" t="s">
        <v>74</v>
      </c>
      <c r="H11" s="38">
        <v>136.19999999999999</v>
      </c>
      <c r="I11" s="96">
        <v>1</v>
      </c>
      <c r="J11" s="98">
        <f>+I11*H11</f>
        <v>136.19999999999999</v>
      </c>
      <c r="K11" s="97">
        <f>+J11*0.22</f>
        <v>29.963999999999999</v>
      </c>
      <c r="L11" s="40">
        <f>+K11+J11</f>
        <v>166.16399999999999</v>
      </c>
      <c r="M11" s="41">
        <v>43910</v>
      </c>
      <c r="N11" s="42">
        <f>+L11</f>
        <v>166.16399999999999</v>
      </c>
      <c r="O11" s="43">
        <f>+L11-N11</f>
        <v>0</v>
      </c>
      <c r="P11" s="26"/>
      <c r="Q11" s="27"/>
      <c r="R11" s="28"/>
    </row>
    <row r="12" spans="1:18" ht="43.5" customHeight="1" x14ac:dyDescent="0.25">
      <c r="A12" s="50">
        <v>1</v>
      </c>
      <c r="B12" s="215"/>
      <c r="C12" s="215"/>
      <c r="D12" s="216"/>
      <c r="E12" s="216"/>
      <c r="F12" s="303"/>
      <c r="G12" s="217"/>
      <c r="H12" s="218"/>
      <c r="I12" s="236"/>
      <c r="J12" s="99">
        <f>+I12*H12</f>
        <v>0</v>
      </c>
      <c r="K12" s="237"/>
      <c r="L12" s="30">
        <f>+K12+J12</f>
        <v>0</v>
      </c>
      <c r="M12" s="298"/>
      <c r="N12" s="220"/>
      <c r="O12" s="31">
        <f t="shared" ref="O12:O36" si="0">+L12-N12</f>
        <v>0</v>
      </c>
      <c r="P12" s="30"/>
      <c r="Q12" s="32"/>
      <c r="R12" s="31"/>
    </row>
    <row r="13" spans="1:18" ht="43.5" customHeight="1" x14ac:dyDescent="0.25">
      <c r="A13" s="29">
        <f t="shared" ref="A13:A51" si="1">+A12+1</f>
        <v>2</v>
      </c>
      <c r="B13" s="215"/>
      <c r="C13" s="215"/>
      <c r="D13" s="216"/>
      <c r="E13" s="216"/>
      <c r="F13" s="303"/>
      <c r="G13" s="217"/>
      <c r="H13" s="218"/>
      <c r="I13" s="236"/>
      <c r="J13" s="99">
        <f t="shared" ref="J13:J36" si="2">+I13*H13</f>
        <v>0</v>
      </c>
      <c r="K13" s="237"/>
      <c r="L13" s="30">
        <f t="shared" ref="L13:L36" si="3">+K13+J13</f>
        <v>0</v>
      </c>
      <c r="M13" s="298"/>
      <c r="N13" s="220"/>
      <c r="O13" s="31">
        <f t="shared" si="0"/>
        <v>0</v>
      </c>
      <c r="P13" s="30"/>
      <c r="Q13" s="32"/>
      <c r="R13" s="31"/>
    </row>
    <row r="14" spans="1:18" ht="43.5" customHeight="1" x14ac:dyDescent="0.25">
      <c r="A14" s="29">
        <f t="shared" si="1"/>
        <v>3</v>
      </c>
      <c r="B14" s="215"/>
      <c r="C14" s="215"/>
      <c r="D14" s="216"/>
      <c r="E14" s="216"/>
      <c r="F14" s="303"/>
      <c r="G14" s="217"/>
      <c r="H14" s="218"/>
      <c r="I14" s="236"/>
      <c r="J14" s="99">
        <f t="shared" si="2"/>
        <v>0</v>
      </c>
      <c r="K14" s="237"/>
      <c r="L14" s="30">
        <f t="shared" si="3"/>
        <v>0</v>
      </c>
      <c r="M14" s="298"/>
      <c r="N14" s="220"/>
      <c r="O14" s="31">
        <f t="shared" si="0"/>
        <v>0</v>
      </c>
      <c r="P14" s="30"/>
      <c r="Q14" s="32"/>
      <c r="R14" s="31"/>
    </row>
    <row r="15" spans="1:18" ht="43.5" customHeight="1" x14ac:dyDescent="0.25">
      <c r="A15" s="29">
        <f t="shared" si="1"/>
        <v>4</v>
      </c>
      <c r="B15" s="215"/>
      <c r="C15" s="215"/>
      <c r="D15" s="216"/>
      <c r="E15" s="216"/>
      <c r="F15" s="303"/>
      <c r="G15" s="217"/>
      <c r="H15" s="218"/>
      <c r="I15" s="236"/>
      <c r="J15" s="99">
        <f t="shared" si="2"/>
        <v>0</v>
      </c>
      <c r="K15" s="237"/>
      <c r="L15" s="30">
        <f t="shared" si="3"/>
        <v>0</v>
      </c>
      <c r="M15" s="298"/>
      <c r="N15" s="220"/>
      <c r="O15" s="31">
        <f t="shared" si="0"/>
        <v>0</v>
      </c>
      <c r="P15" s="30"/>
      <c r="Q15" s="32"/>
      <c r="R15" s="31"/>
    </row>
    <row r="16" spans="1:18" ht="43.5" customHeight="1" x14ac:dyDescent="0.25">
      <c r="A16" s="29">
        <f t="shared" si="1"/>
        <v>5</v>
      </c>
      <c r="B16" s="215"/>
      <c r="C16" s="215"/>
      <c r="D16" s="216"/>
      <c r="E16" s="216"/>
      <c r="F16" s="303"/>
      <c r="G16" s="217"/>
      <c r="H16" s="218"/>
      <c r="I16" s="236"/>
      <c r="J16" s="99">
        <f t="shared" si="2"/>
        <v>0</v>
      </c>
      <c r="K16" s="237"/>
      <c r="L16" s="30">
        <f t="shared" si="3"/>
        <v>0</v>
      </c>
      <c r="M16" s="298"/>
      <c r="N16" s="220"/>
      <c r="O16" s="31">
        <f t="shared" si="0"/>
        <v>0</v>
      </c>
      <c r="P16" s="30"/>
      <c r="Q16" s="32"/>
      <c r="R16" s="31"/>
    </row>
    <row r="17" spans="1:18" ht="43.5" customHeight="1" x14ac:dyDescent="0.25">
      <c r="A17" s="29">
        <f t="shared" si="1"/>
        <v>6</v>
      </c>
      <c r="B17" s="215"/>
      <c r="C17" s="215"/>
      <c r="D17" s="216"/>
      <c r="E17" s="216"/>
      <c r="F17" s="303"/>
      <c r="G17" s="217"/>
      <c r="H17" s="218"/>
      <c r="I17" s="236"/>
      <c r="J17" s="99">
        <f t="shared" si="2"/>
        <v>0</v>
      </c>
      <c r="K17" s="237"/>
      <c r="L17" s="30">
        <f t="shared" si="3"/>
        <v>0</v>
      </c>
      <c r="M17" s="298"/>
      <c r="N17" s="220"/>
      <c r="O17" s="31">
        <f t="shared" si="0"/>
        <v>0</v>
      </c>
      <c r="P17" s="30"/>
      <c r="Q17" s="32"/>
      <c r="R17" s="31"/>
    </row>
    <row r="18" spans="1:18" ht="43.5" customHeight="1" x14ac:dyDescent="0.25">
      <c r="A18" s="29">
        <f t="shared" si="1"/>
        <v>7</v>
      </c>
      <c r="B18" s="215"/>
      <c r="C18" s="215"/>
      <c r="D18" s="216"/>
      <c r="E18" s="216"/>
      <c r="F18" s="303"/>
      <c r="G18" s="217"/>
      <c r="H18" s="218"/>
      <c r="I18" s="236"/>
      <c r="J18" s="99">
        <f t="shared" si="2"/>
        <v>0</v>
      </c>
      <c r="K18" s="237"/>
      <c r="L18" s="30">
        <f t="shared" si="3"/>
        <v>0</v>
      </c>
      <c r="M18" s="298"/>
      <c r="N18" s="220"/>
      <c r="O18" s="31">
        <f t="shared" si="0"/>
        <v>0</v>
      </c>
      <c r="P18" s="30"/>
      <c r="Q18" s="32"/>
      <c r="R18" s="31"/>
    </row>
    <row r="19" spans="1:18" ht="43.5" customHeight="1" x14ac:dyDescent="0.25">
      <c r="A19" s="29">
        <f t="shared" si="1"/>
        <v>8</v>
      </c>
      <c r="B19" s="215"/>
      <c r="C19" s="215"/>
      <c r="D19" s="216"/>
      <c r="E19" s="216"/>
      <c r="F19" s="303"/>
      <c r="G19" s="217"/>
      <c r="H19" s="218"/>
      <c r="I19" s="236"/>
      <c r="J19" s="99">
        <f t="shared" si="2"/>
        <v>0</v>
      </c>
      <c r="K19" s="237"/>
      <c r="L19" s="30">
        <f t="shared" si="3"/>
        <v>0</v>
      </c>
      <c r="M19" s="298"/>
      <c r="N19" s="220"/>
      <c r="O19" s="31">
        <f t="shared" si="0"/>
        <v>0</v>
      </c>
      <c r="P19" s="30"/>
      <c r="Q19" s="32"/>
      <c r="R19" s="31"/>
    </row>
    <row r="20" spans="1:18" ht="43.5" customHeight="1" x14ac:dyDescent="0.25">
      <c r="A20" s="29">
        <f t="shared" si="1"/>
        <v>9</v>
      </c>
      <c r="B20" s="215"/>
      <c r="C20" s="215"/>
      <c r="D20" s="216"/>
      <c r="E20" s="216"/>
      <c r="F20" s="303"/>
      <c r="G20" s="217"/>
      <c r="H20" s="218"/>
      <c r="I20" s="236"/>
      <c r="J20" s="99">
        <f t="shared" si="2"/>
        <v>0</v>
      </c>
      <c r="K20" s="237"/>
      <c r="L20" s="30">
        <f t="shared" si="3"/>
        <v>0</v>
      </c>
      <c r="M20" s="298"/>
      <c r="N20" s="220"/>
      <c r="O20" s="31">
        <f t="shared" si="0"/>
        <v>0</v>
      </c>
      <c r="P20" s="30"/>
      <c r="Q20" s="32"/>
      <c r="R20" s="31"/>
    </row>
    <row r="21" spans="1:18" ht="43.5" customHeight="1" x14ac:dyDescent="0.25">
      <c r="A21" s="29">
        <f t="shared" si="1"/>
        <v>10</v>
      </c>
      <c r="B21" s="215"/>
      <c r="C21" s="215"/>
      <c r="D21" s="216"/>
      <c r="E21" s="216"/>
      <c r="F21" s="303"/>
      <c r="G21" s="217"/>
      <c r="H21" s="218"/>
      <c r="I21" s="236"/>
      <c r="J21" s="99">
        <f t="shared" si="2"/>
        <v>0</v>
      </c>
      <c r="K21" s="237"/>
      <c r="L21" s="30">
        <f t="shared" si="3"/>
        <v>0</v>
      </c>
      <c r="M21" s="298"/>
      <c r="N21" s="220"/>
      <c r="O21" s="31">
        <f t="shared" si="0"/>
        <v>0</v>
      </c>
      <c r="P21" s="30"/>
      <c r="Q21" s="32"/>
      <c r="R21" s="31"/>
    </row>
    <row r="22" spans="1:18" ht="43.5" customHeight="1" x14ac:dyDescent="0.25">
      <c r="A22" s="29">
        <f t="shared" si="1"/>
        <v>11</v>
      </c>
      <c r="B22" s="215"/>
      <c r="C22" s="215"/>
      <c r="D22" s="216"/>
      <c r="E22" s="216"/>
      <c r="F22" s="303"/>
      <c r="G22" s="217"/>
      <c r="H22" s="218"/>
      <c r="I22" s="236"/>
      <c r="J22" s="99">
        <f t="shared" si="2"/>
        <v>0</v>
      </c>
      <c r="K22" s="237"/>
      <c r="L22" s="30">
        <f t="shared" si="3"/>
        <v>0</v>
      </c>
      <c r="M22" s="298"/>
      <c r="N22" s="220"/>
      <c r="O22" s="31">
        <f t="shared" si="0"/>
        <v>0</v>
      </c>
      <c r="P22" s="30"/>
      <c r="Q22" s="32"/>
      <c r="R22" s="31"/>
    </row>
    <row r="23" spans="1:18" ht="43.5" customHeight="1" x14ac:dyDescent="0.25">
      <c r="A23" s="29">
        <f t="shared" si="1"/>
        <v>12</v>
      </c>
      <c r="B23" s="215"/>
      <c r="C23" s="215"/>
      <c r="D23" s="216"/>
      <c r="E23" s="216"/>
      <c r="F23" s="303"/>
      <c r="G23" s="217"/>
      <c r="H23" s="218"/>
      <c r="I23" s="236"/>
      <c r="J23" s="99">
        <f t="shared" si="2"/>
        <v>0</v>
      </c>
      <c r="K23" s="237"/>
      <c r="L23" s="30">
        <f t="shared" si="3"/>
        <v>0</v>
      </c>
      <c r="M23" s="298"/>
      <c r="N23" s="220"/>
      <c r="O23" s="31">
        <f t="shared" si="0"/>
        <v>0</v>
      </c>
      <c r="P23" s="30"/>
      <c r="Q23" s="32"/>
      <c r="R23" s="31"/>
    </row>
    <row r="24" spans="1:18" ht="43.5" customHeight="1" x14ac:dyDescent="0.25">
      <c r="A24" s="29">
        <f t="shared" si="1"/>
        <v>13</v>
      </c>
      <c r="B24" s="215"/>
      <c r="C24" s="215"/>
      <c r="D24" s="216"/>
      <c r="E24" s="216"/>
      <c r="F24" s="303"/>
      <c r="G24" s="217"/>
      <c r="H24" s="218"/>
      <c r="I24" s="236"/>
      <c r="J24" s="99">
        <f t="shared" si="2"/>
        <v>0</v>
      </c>
      <c r="K24" s="237"/>
      <c r="L24" s="30">
        <f t="shared" si="3"/>
        <v>0</v>
      </c>
      <c r="M24" s="298"/>
      <c r="N24" s="220"/>
      <c r="O24" s="31">
        <f t="shared" si="0"/>
        <v>0</v>
      </c>
      <c r="P24" s="30"/>
      <c r="Q24" s="32"/>
      <c r="R24" s="31"/>
    </row>
    <row r="25" spans="1:18" ht="43.5" customHeight="1" x14ac:dyDescent="0.25">
      <c r="A25" s="29">
        <f t="shared" si="1"/>
        <v>14</v>
      </c>
      <c r="B25" s="215"/>
      <c r="C25" s="215"/>
      <c r="D25" s="216"/>
      <c r="E25" s="216"/>
      <c r="F25" s="303"/>
      <c r="G25" s="217"/>
      <c r="H25" s="218"/>
      <c r="I25" s="236"/>
      <c r="J25" s="99">
        <f t="shared" si="2"/>
        <v>0</v>
      </c>
      <c r="K25" s="237"/>
      <c r="L25" s="30">
        <f t="shared" si="3"/>
        <v>0</v>
      </c>
      <c r="M25" s="298"/>
      <c r="N25" s="220"/>
      <c r="O25" s="31">
        <f t="shared" si="0"/>
        <v>0</v>
      </c>
      <c r="P25" s="30"/>
      <c r="Q25" s="32"/>
      <c r="R25" s="31"/>
    </row>
    <row r="26" spans="1:18" ht="43.5" customHeight="1" x14ac:dyDescent="0.25">
      <c r="A26" s="29">
        <f t="shared" si="1"/>
        <v>15</v>
      </c>
      <c r="B26" s="215"/>
      <c r="C26" s="215"/>
      <c r="D26" s="216"/>
      <c r="E26" s="216"/>
      <c r="F26" s="303"/>
      <c r="G26" s="217"/>
      <c r="H26" s="218"/>
      <c r="I26" s="236"/>
      <c r="J26" s="99">
        <f t="shared" si="2"/>
        <v>0</v>
      </c>
      <c r="K26" s="237"/>
      <c r="L26" s="30">
        <f t="shared" si="3"/>
        <v>0</v>
      </c>
      <c r="M26" s="298"/>
      <c r="N26" s="220"/>
      <c r="O26" s="31">
        <f t="shared" si="0"/>
        <v>0</v>
      </c>
      <c r="P26" s="30"/>
      <c r="Q26" s="32"/>
      <c r="R26" s="31"/>
    </row>
    <row r="27" spans="1:18" ht="43.5" customHeight="1" x14ac:dyDescent="0.25">
      <c r="A27" s="29">
        <f t="shared" si="1"/>
        <v>16</v>
      </c>
      <c r="B27" s="215"/>
      <c r="C27" s="215"/>
      <c r="D27" s="216"/>
      <c r="E27" s="216"/>
      <c r="F27" s="303"/>
      <c r="G27" s="217"/>
      <c r="H27" s="218"/>
      <c r="I27" s="236"/>
      <c r="J27" s="99">
        <f t="shared" si="2"/>
        <v>0</v>
      </c>
      <c r="K27" s="237"/>
      <c r="L27" s="30">
        <f t="shared" si="3"/>
        <v>0</v>
      </c>
      <c r="M27" s="298"/>
      <c r="N27" s="220"/>
      <c r="O27" s="31">
        <f t="shared" si="0"/>
        <v>0</v>
      </c>
      <c r="P27" s="30"/>
      <c r="Q27" s="32"/>
      <c r="R27" s="31"/>
    </row>
    <row r="28" spans="1:18" ht="43.5" customHeight="1" x14ac:dyDescent="0.25">
      <c r="A28" s="29">
        <f t="shared" si="1"/>
        <v>17</v>
      </c>
      <c r="B28" s="215"/>
      <c r="C28" s="215"/>
      <c r="D28" s="216"/>
      <c r="E28" s="216"/>
      <c r="F28" s="303"/>
      <c r="G28" s="217"/>
      <c r="H28" s="218"/>
      <c r="I28" s="236"/>
      <c r="J28" s="99">
        <f t="shared" si="2"/>
        <v>0</v>
      </c>
      <c r="K28" s="237"/>
      <c r="L28" s="30">
        <f t="shared" si="3"/>
        <v>0</v>
      </c>
      <c r="M28" s="298"/>
      <c r="N28" s="220"/>
      <c r="O28" s="31">
        <f t="shared" si="0"/>
        <v>0</v>
      </c>
      <c r="P28" s="30"/>
      <c r="Q28" s="32"/>
      <c r="R28" s="31"/>
    </row>
    <row r="29" spans="1:18" ht="43.5" customHeight="1" x14ac:dyDescent="0.25">
      <c r="A29" s="29">
        <f t="shared" si="1"/>
        <v>18</v>
      </c>
      <c r="B29" s="215"/>
      <c r="C29" s="215"/>
      <c r="D29" s="216"/>
      <c r="E29" s="216"/>
      <c r="F29" s="303"/>
      <c r="G29" s="217"/>
      <c r="H29" s="218"/>
      <c r="I29" s="236"/>
      <c r="J29" s="99">
        <f t="shared" si="2"/>
        <v>0</v>
      </c>
      <c r="K29" s="237"/>
      <c r="L29" s="30">
        <f t="shared" si="3"/>
        <v>0</v>
      </c>
      <c r="M29" s="298"/>
      <c r="N29" s="220"/>
      <c r="O29" s="31">
        <f t="shared" si="0"/>
        <v>0</v>
      </c>
      <c r="P29" s="30"/>
      <c r="Q29" s="32"/>
      <c r="R29" s="31"/>
    </row>
    <row r="30" spans="1:18" ht="43.5" customHeight="1" x14ac:dyDescent="0.25">
      <c r="A30" s="29">
        <f t="shared" si="1"/>
        <v>19</v>
      </c>
      <c r="B30" s="215"/>
      <c r="C30" s="215"/>
      <c r="D30" s="216"/>
      <c r="E30" s="216"/>
      <c r="F30" s="303"/>
      <c r="G30" s="217"/>
      <c r="H30" s="218"/>
      <c r="I30" s="236"/>
      <c r="J30" s="99">
        <f t="shared" si="2"/>
        <v>0</v>
      </c>
      <c r="K30" s="237"/>
      <c r="L30" s="30">
        <f t="shared" si="3"/>
        <v>0</v>
      </c>
      <c r="M30" s="298"/>
      <c r="N30" s="220"/>
      <c r="O30" s="31">
        <f t="shared" si="0"/>
        <v>0</v>
      </c>
      <c r="P30" s="30"/>
      <c r="Q30" s="32"/>
      <c r="R30" s="31"/>
    </row>
    <row r="31" spans="1:18" ht="43.5" customHeight="1" x14ac:dyDescent="0.25">
      <c r="A31" s="29">
        <f t="shared" si="1"/>
        <v>20</v>
      </c>
      <c r="B31" s="215"/>
      <c r="C31" s="215"/>
      <c r="D31" s="216"/>
      <c r="E31" s="216"/>
      <c r="F31" s="303"/>
      <c r="G31" s="217"/>
      <c r="H31" s="218"/>
      <c r="I31" s="236"/>
      <c r="J31" s="99">
        <f t="shared" si="2"/>
        <v>0</v>
      </c>
      <c r="K31" s="237"/>
      <c r="L31" s="30">
        <f t="shared" si="3"/>
        <v>0</v>
      </c>
      <c r="M31" s="298"/>
      <c r="N31" s="220"/>
      <c r="O31" s="31">
        <f t="shared" si="0"/>
        <v>0</v>
      </c>
      <c r="P31" s="30"/>
      <c r="Q31" s="32"/>
      <c r="R31" s="31"/>
    </row>
    <row r="32" spans="1:18" ht="43.5" customHeight="1" x14ac:dyDescent="0.25">
      <c r="A32" s="29">
        <f t="shared" si="1"/>
        <v>21</v>
      </c>
      <c r="B32" s="215"/>
      <c r="C32" s="215"/>
      <c r="D32" s="216"/>
      <c r="E32" s="216"/>
      <c r="F32" s="303"/>
      <c r="G32" s="217"/>
      <c r="H32" s="218"/>
      <c r="I32" s="236"/>
      <c r="J32" s="99">
        <f t="shared" si="2"/>
        <v>0</v>
      </c>
      <c r="K32" s="237"/>
      <c r="L32" s="30">
        <f t="shared" si="3"/>
        <v>0</v>
      </c>
      <c r="M32" s="298"/>
      <c r="N32" s="220"/>
      <c r="O32" s="31">
        <f t="shared" si="0"/>
        <v>0</v>
      </c>
      <c r="P32" s="30"/>
      <c r="Q32" s="32"/>
      <c r="R32" s="31"/>
    </row>
    <row r="33" spans="1:18" ht="43.5" customHeight="1" x14ac:dyDescent="0.25">
      <c r="A33" s="29">
        <f t="shared" si="1"/>
        <v>22</v>
      </c>
      <c r="B33" s="215"/>
      <c r="C33" s="215"/>
      <c r="D33" s="216"/>
      <c r="E33" s="216"/>
      <c r="F33" s="303"/>
      <c r="G33" s="217"/>
      <c r="H33" s="218"/>
      <c r="I33" s="236"/>
      <c r="J33" s="99">
        <f t="shared" si="2"/>
        <v>0</v>
      </c>
      <c r="K33" s="237"/>
      <c r="L33" s="30">
        <f t="shared" si="3"/>
        <v>0</v>
      </c>
      <c r="M33" s="298"/>
      <c r="N33" s="220"/>
      <c r="O33" s="31">
        <f t="shared" si="0"/>
        <v>0</v>
      </c>
      <c r="P33" s="30"/>
      <c r="Q33" s="32"/>
      <c r="R33" s="31"/>
    </row>
    <row r="34" spans="1:18" ht="43.5" customHeight="1" x14ac:dyDescent="0.25">
      <c r="A34" s="29">
        <f t="shared" si="1"/>
        <v>23</v>
      </c>
      <c r="B34" s="215"/>
      <c r="C34" s="215"/>
      <c r="D34" s="222"/>
      <c r="E34" s="222"/>
      <c r="F34" s="304"/>
      <c r="G34" s="215"/>
      <c r="H34" s="223"/>
      <c r="I34" s="238"/>
      <c r="J34" s="99">
        <f t="shared" si="2"/>
        <v>0</v>
      </c>
      <c r="K34" s="239"/>
      <c r="L34" s="30">
        <f t="shared" si="3"/>
        <v>0</v>
      </c>
      <c r="M34" s="298"/>
      <c r="N34" s="220"/>
      <c r="O34" s="31">
        <f t="shared" si="0"/>
        <v>0</v>
      </c>
      <c r="P34" s="30"/>
      <c r="Q34" s="32"/>
      <c r="R34" s="31"/>
    </row>
    <row r="35" spans="1:18" ht="43.5" customHeight="1" x14ac:dyDescent="0.25">
      <c r="A35" s="29">
        <f t="shared" si="1"/>
        <v>24</v>
      </c>
      <c r="B35" s="215"/>
      <c r="C35" s="215"/>
      <c r="D35" s="222"/>
      <c r="E35" s="222"/>
      <c r="F35" s="304"/>
      <c r="G35" s="215"/>
      <c r="H35" s="223"/>
      <c r="I35" s="238"/>
      <c r="J35" s="99">
        <f t="shared" si="2"/>
        <v>0</v>
      </c>
      <c r="K35" s="239"/>
      <c r="L35" s="30">
        <f t="shared" si="3"/>
        <v>0</v>
      </c>
      <c r="M35" s="298"/>
      <c r="N35" s="220"/>
      <c r="O35" s="31">
        <f t="shared" si="0"/>
        <v>0</v>
      </c>
      <c r="P35" s="30"/>
      <c r="Q35" s="32"/>
      <c r="R35" s="31"/>
    </row>
    <row r="36" spans="1:18" ht="43.5" customHeight="1" x14ac:dyDescent="0.25">
      <c r="A36" s="29">
        <f t="shared" si="1"/>
        <v>25</v>
      </c>
      <c r="B36" s="254"/>
      <c r="C36" s="215"/>
      <c r="D36" s="255"/>
      <c r="E36" s="255"/>
      <c r="F36" s="309"/>
      <c r="G36" s="254"/>
      <c r="H36" s="256"/>
      <c r="I36" s="280"/>
      <c r="J36" s="281">
        <f t="shared" si="2"/>
        <v>0</v>
      </c>
      <c r="K36" s="282"/>
      <c r="L36" s="30">
        <f t="shared" si="3"/>
        <v>0</v>
      </c>
      <c r="M36" s="368"/>
      <c r="N36" s="220"/>
      <c r="O36" s="31">
        <f t="shared" si="0"/>
        <v>0</v>
      </c>
      <c r="P36" s="30"/>
      <c r="Q36" s="283"/>
      <c r="R36" s="31"/>
    </row>
    <row r="37" spans="1:18" ht="43.5" customHeight="1" x14ac:dyDescent="0.25">
      <c r="A37" s="29">
        <f t="shared" si="1"/>
        <v>26</v>
      </c>
      <c r="B37" s="215"/>
      <c r="C37" s="215"/>
      <c r="D37" s="222"/>
      <c r="E37" s="222"/>
      <c r="F37" s="304"/>
      <c r="G37" s="215"/>
      <c r="H37" s="223"/>
      <c r="I37" s="238"/>
      <c r="J37" s="99">
        <f t="shared" ref="J37:J51" si="4">+I37*H37</f>
        <v>0</v>
      </c>
      <c r="K37" s="239"/>
      <c r="L37" s="30">
        <f t="shared" ref="L37:L51" si="5">+K37+J37</f>
        <v>0</v>
      </c>
      <c r="M37" s="298"/>
      <c r="N37" s="220"/>
      <c r="O37" s="31">
        <f t="shared" ref="O37:O51" si="6">+L37-N37</f>
        <v>0</v>
      </c>
      <c r="P37" s="30"/>
      <c r="Q37" s="32"/>
      <c r="R37" s="31"/>
    </row>
    <row r="38" spans="1:18" ht="43.5" customHeight="1" x14ac:dyDescent="0.25">
      <c r="A38" s="29">
        <f t="shared" si="1"/>
        <v>27</v>
      </c>
      <c r="B38" s="254"/>
      <c r="C38" s="215"/>
      <c r="D38" s="255"/>
      <c r="E38" s="255"/>
      <c r="F38" s="309"/>
      <c r="G38" s="254"/>
      <c r="H38" s="256"/>
      <c r="I38" s="280"/>
      <c r="J38" s="281">
        <f t="shared" si="4"/>
        <v>0</v>
      </c>
      <c r="K38" s="282"/>
      <c r="L38" s="30">
        <f t="shared" si="5"/>
        <v>0</v>
      </c>
      <c r="M38" s="368"/>
      <c r="N38" s="220"/>
      <c r="O38" s="31">
        <f t="shared" si="6"/>
        <v>0</v>
      </c>
      <c r="P38" s="30"/>
      <c r="Q38" s="283"/>
      <c r="R38" s="31"/>
    </row>
    <row r="39" spans="1:18" ht="43.5" customHeight="1" x14ac:dyDescent="0.25">
      <c r="A39" s="29">
        <f t="shared" si="1"/>
        <v>28</v>
      </c>
      <c r="B39" s="215"/>
      <c r="C39" s="215"/>
      <c r="D39" s="222"/>
      <c r="E39" s="222"/>
      <c r="F39" s="304"/>
      <c r="G39" s="215"/>
      <c r="H39" s="223"/>
      <c r="I39" s="238"/>
      <c r="J39" s="99">
        <f t="shared" si="4"/>
        <v>0</v>
      </c>
      <c r="K39" s="239"/>
      <c r="L39" s="30">
        <f t="shared" si="5"/>
        <v>0</v>
      </c>
      <c r="M39" s="298"/>
      <c r="N39" s="220"/>
      <c r="O39" s="31">
        <f t="shared" si="6"/>
        <v>0</v>
      </c>
      <c r="P39" s="30"/>
      <c r="Q39" s="32"/>
      <c r="R39" s="31"/>
    </row>
    <row r="40" spans="1:18" ht="43.5" customHeight="1" x14ac:dyDescent="0.25">
      <c r="A40" s="29">
        <f t="shared" si="1"/>
        <v>29</v>
      </c>
      <c r="B40" s="254"/>
      <c r="C40" s="215"/>
      <c r="D40" s="255"/>
      <c r="E40" s="255"/>
      <c r="F40" s="309"/>
      <c r="G40" s="254"/>
      <c r="H40" s="256"/>
      <c r="I40" s="280"/>
      <c r="J40" s="281">
        <f t="shared" si="4"/>
        <v>0</v>
      </c>
      <c r="K40" s="282"/>
      <c r="L40" s="30">
        <f t="shared" si="5"/>
        <v>0</v>
      </c>
      <c r="M40" s="368"/>
      <c r="N40" s="220"/>
      <c r="O40" s="31">
        <f t="shared" si="6"/>
        <v>0</v>
      </c>
      <c r="P40" s="30"/>
      <c r="Q40" s="283"/>
      <c r="R40" s="31"/>
    </row>
    <row r="41" spans="1:18" ht="43.5" customHeight="1" x14ac:dyDescent="0.25">
      <c r="A41" s="29">
        <f t="shared" si="1"/>
        <v>30</v>
      </c>
      <c r="B41" s="215"/>
      <c r="C41" s="215"/>
      <c r="D41" s="222"/>
      <c r="E41" s="222"/>
      <c r="F41" s="304"/>
      <c r="G41" s="215"/>
      <c r="H41" s="223"/>
      <c r="I41" s="238"/>
      <c r="J41" s="99">
        <f t="shared" si="4"/>
        <v>0</v>
      </c>
      <c r="K41" s="239"/>
      <c r="L41" s="30">
        <f t="shared" si="5"/>
        <v>0</v>
      </c>
      <c r="M41" s="298"/>
      <c r="N41" s="220"/>
      <c r="O41" s="31">
        <f t="shared" si="6"/>
        <v>0</v>
      </c>
      <c r="P41" s="30"/>
      <c r="Q41" s="32"/>
      <c r="R41" s="31"/>
    </row>
    <row r="42" spans="1:18" ht="43.5" customHeight="1" x14ac:dyDescent="0.25">
      <c r="A42" s="29">
        <f t="shared" si="1"/>
        <v>31</v>
      </c>
      <c r="B42" s="254"/>
      <c r="C42" s="215"/>
      <c r="D42" s="255"/>
      <c r="E42" s="255"/>
      <c r="F42" s="309"/>
      <c r="G42" s="254"/>
      <c r="H42" s="256"/>
      <c r="I42" s="280"/>
      <c r="J42" s="281">
        <f t="shared" si="4"/>
        <v>0</v>
      </c>
      <c r="K42" s="282"/>
      <c r="L42" s="30">
        <f t="shared" si="5"/>
        <v>0</v>
      </c>
      <c r="M42" s="368"/>
      <c r="N42" s="220"/>
      <c r="O42" s="31">
        <f t="shared" si="6"/>
        <v>0</v>
      </c>
      <c r="P42" s="30"/>
      <c r="Q42" s="283"/>
      <c r="R42" s="31"/>
    </row>
    <row r="43" spans="1:18" ht="43.5" customHeight="1" x14ac:dyDescent="0.25">
      <c r="A43" s="29">
        <f t="shared" si="1"/>
        <v>32</v>
      </c>
      <c r="B43" s="215"/>
      <c r="C43" s="215"/>
      <c r="D43" s="222"/>
      <c r="E43" s="222"/>
      <c r="F43" s="304"/>
      <c r="G43" s="215"/>
      <c r="H43" s="223"/>
      <c r="I43" s="238"/>
      <c r="J43" s="99">
        <f t="shared" si="4"/>
        <v>0</v>
      </c>
      <c r="K43" s="239"/>
      <c r="L43" s="30">
        <f t="shared" si="5"/>
        <v>0</v>
      </c>
      <c r="M43" s="298"/>
      <c r="N43" s="220"/>
      <c r="O43" s="31">
        <f t="shared" si="6"/>
        <v>0</v>
      </c>
      <c r="P43" s="30"/>
      <c r="Q43" s="32"/>
      <c r="R43" s="31"/>
    </row>
    <row r="44" spans="1:18" ht="43.5" customHeight="1" x14ac:dyDescent="0.25">
      <c r="A44" s="29">
        <f t="shared" si="1"/>
        <v>33</v>
      </c>
      <c r="B44" s="254"/>
      <c r="C44" s="215"/>
      <c r="D44" s="255"/>
      <c r="E44" s="255"/>
      <c r="F44" s="309"/>
      <c r="G44" s="254"/>
      <c r="H44" s="256"/>
      <c r="I44" s="280"/>
      <c r="J44" s="281">
        <f t="shared" si="4"/>
        <v>0</v>
      </c>
      <c r="K44" s="282"/>
      <c r="L44" s="30">
        <f t="shared" si="5"/>
        <v>0</v>
      </c>
      <c r="M44" s="368"/>
      <c r="N44" s="220"/>
      <c r="O44" s="31">
        <f t="shared" si="6"/>
        <v>0</v>
      </c>
      <c r="P44" s="30"/>
      <c r="Q44" s="283"/>
      <c r="R44" s="31"/>
    </row>
    <row r="45" spans="1:18" ht="43.5" customHeight="1" x14ac:dyDescent="0.25">
      <c r="A45" s="29">
        <f t="shared" si="1"/>
        <v>34</v>
      </c>
      <c r="B45" s="215"/>
      <c r="C45" s="215"/>
      <c r="D45" s="222"/>
      <c r="E45" s="222"/>
      <c r="F45" s="304"/>
      <c r="G45" s="215"/>
      <c r="H45" s="223"/>
      <c r="I45" s="238"/>
      <c r="J45" s="99">
        <f t="shared" si="4"/>
        <v>0</v>
      </c>
      <c r="K45" s="239"/>
      <c r="L45" s="30">
        <f t="shared" si="5"/>
        <v>0</v>
      </c>
      <c r="M45" s="298"/>
      <c r="N45" s="220"/>
      <c r="O45" s="31">
        <f t="shared" si="6"/>
        <v>0</v>
      </c>
      <c r="P45" s="30"/>
      <c r="Q45" s="32"/>
      <c r="R45" s="31"/>
    </row>
    <row r="46" spans="1:18" ht="43.5" customHeight="1" x14ac:dyDescent="0.25">
      <c r="A46" s="29">
        <f t="shared" si="1"/>
        <v>35</v>
      </c>
      <c r="B46" s="254"/>
      <c r="C46" s="215"/>
      <c r="D46" s="255"/>
      <c r="E46" s="255"/>
      <c r="F46" s="309"/>
      <c r="G46" s="254"/>
      <c r="H46" s="256"/>
      <c r="I46" s="280"/>
      <c r="J46" s="281">
        <f t="shared" si="4"/>
        <v>0</v>
      </c>
      <c r="K46" s="282"/>
      <c r="L46" s="30">
        <f t="shared" si="5"/>
        <v>0</v>
      </c>
      <c r="M46" s="368"/>
      <c r="N46" s="220"/>
      <c r="O46" s="31">
        <f t="shared" si="6"/>
        <v>0</v>
      </c>
      <c r="P46" s="30"/>
      <c r="Q46" s="283"/>
      <c r="R46" s="31"/>
    </row>
    <row r="47" spans="1:18" ht="43.5" customHeight="1" x14ac:dyDescent="0.25">
      <c r="A47" s="29">
        <f t="shared" si="1"/>
        <v>36</v>
      </c>
      <c r="B47" s="215"/>
      <c r="C47" s="215"/>
      <c r="D47" s="222"/>
      <c r="E47" s="222"/>
      <c r="F47" s="304"/>
      <c r="G47" s="215"/>
      <c r="H47" s="223"/>
      <c r="I47" s="238"/>
      <c r="J47" s="99">
        <f t="shared" si="4"/>
        <v>0</v>
      </c>
      <c r="K47" s="239"/>
      <c r="L47" s="30">
        <f t="shared" si="5"/>
        <v>0</v>
      </c>
      <c r="M47" s="298"/>
      <c r="N47" s="220"/>
      <c r="O47" s="31">
        <f t="shared" si="6"/>
        <v>0</v>
      </c>
      <c r="P47" s="30"/>
      <c r="Q47" s="32"/>
      <c r="R47" s="31"/>
    </row>
    <row r="48" spans="1:18" ht="43.5" customHeight="1" x14ac:dyDescent="0.25">
      <c r="A48" s="29">
        <f t="shared" si="1"/>
        <v>37</v>
      </c>
      <c r="B48" s="254"/>
      <c r="C48" s="215"/>
      <c r="D48" s="255"/>
      <c r="E48" s="255"/>
      <c r="F48" s="309"/>
      <c r="G48" s="254"/>
      <c r="H48" s="256"/>
      <c r="I48" s="280"/>
      <c r="J48" s="281">
        <f t="shared" si="4"/>
        <v>0</v>
      </c>
      <c r="K48" s="282"/>
      <c r="L48" s="30">
        <f t="shared" si="5"/>
        <v>0</v>
      </c>
      <c r="M48" s="368"/>
      <c r="N48" s="220"/>
      <c r="O48" s="31">
        <f t="shared" si="6"/>
        <v>0</v>
      </c>
      <c r="P48" s="30"/>
      <c r="Q48" s="283"/>
      <c r="R48" s="31"/>
    </row>
    <row r="49" spans="1:18" ht="43.5" customHeight="1" x14ac:dyDescent="0.25">
      <c r="A49" s="29">
        <f t="shared" si="1"/>
        <v>38</v>
      </c>
      <c r="B49" s="215"/>
      <c r="C49" s="215"/>
      <c r="D49" s="222"/>
      <c r="E49" s="222"/>
      <c r="F49" s="304"/>
      <c r="G49" s="215"/>
      <c r="H49" s="223"/>
      <c r="I49" s="238"/>
      <c r="J49" s="99">
        <f t="shared" si="4"/>
        <v>0</v>
      </c>
      <c r="K49" s="239"/>
      <c r="L49" s="30">
        <f t="shared" si="5"/>
        <v>0</v>
      </c>
      <c r="M49" s="298"/>
      <c r="N49" s="220"/>
      <c r="O49" s="31">
        <f t="shared" si="6"/>
        <v>0</v>
      </c>
      <c r="P49" s="30"/>
      <c r="Q49" s="32"/>
      <c r="R49" s="31"/>
    </row>
    <row r="50" spans="1:18" ht="43.5" customHeight="1" x14ac:dyDescent="0.25">
      <c r="A50" s="29">
        <f t="shared" si="1"/>
        <v>39</v>
      </c>
      <c r="B50" s="254"/>
      <c r="C50" s="215"/>
      <c r="D50" s="255"/>
      <c r="E50" s="255"/>
      <c r="F50" s="309"/>
      <c r="G50" s="254"/>
      <c r="H50" s="256"/>
      <c r="I50" s="280"/>
      <c r="J50" s="281">
        <f t="shared" si="4"/>
        <v>0</v>
      </c>
      <c r="K50" s="282"/>
      <c r="L50" s="30">
        <f t="shared" si="5"/>
        <v>0</v>
      </c>
      <c r="M50" s="368"/>
      <c r="N50" s="220"/>
      <c r="O50" s="31">
        <f t="shared" si="6"/>
        <v>0</v>
      </c>
      <c r="P50" s="30"/>
      <c r="Q50" s="283"/>
      <c r="R50" s="31"/>
    </row>
    <row r="51" spans="1:18" ht="43.5" customHeight="1" thickBot="1" x14ac:dyDescent="0.3">
      <c r="A51" s="33">
        <f t="shared" si="1"/>
        <v>40</v>
      </c>
      <c r="B51" s="225"/>
      <c r="C51" s="225"/>
      <c r="D51" s="226"/>
      <c r="E51" s="226"/>
      <c r="F51" s="305"/>
      <c r="G51" s="225"/>
      <c r="H51" s="227"/>
      <c r="I51" s="240"/>
      <c r="J51" s="139">
        <f t="shared" si="4"/>
        <v>0</v>
      </c>
      <c r="K51" s="241"/>
      <c r="L51" s="34">
        <f t="shared" si="5"/>
        <v>0</v>
      </c>
      <c r="M51" s="300"/>
      <c r="N51" s="221"/>
      <c r="O51" s="35">
        <f t="shared" si="6"/>
        <v>0</v>
      </c>
      <c r="P51" s="34"/>
      <c r="Q51" s="36"/>
      <c r="R51" s="35"/>
    </row>
    <row r="52" spans="1:18" ht="43.5" customHeight="1" x14ac:dyDescent="0.25">
      <c r="A52" s="369"/>
      <c r="B52" s="370"/>
      <c r="C52" s="370"/>
      <c r="D52" s="371"/>
      <c r="E52" s="371"/>
      <c r="F52" s="372"/>
      <c r="G52" s="370"/>
      <c r="H52" s="266"/>
      <c r="I52" s="373"/>
      <c r="J52" s="287"/>
      <c r="K52" s="285"/>
      <c r="L52" s="268"/>
      <c r="M52" s="301"/>
      <c r="N52" s="269"/>
      <c r="O52" s="268"/>
      <c r="P52" s="268"/>
      <c r="Q52" s="268"/>
      <c r="R52" s="268"/>
    </row>
    <row r="53" spans="1:18" x14ac:dyDescent="0.25">
      <c r="B53" s="264"/>
      <c r="C53" s="264"/>
      <c r="D53" s="265"/>
      <c r="E53" s="265"/>
      <c r="F53" s="306"/>
      <c r="G53" s="264"/>
      <c r="H53" s="266"/>
      <c r="I53" s="267"/>
      <c r="J53" s="287"/>
      <c r="K53" s="285"/>
      <c r="L53" s="268"/>
      <c r="M53" s="301"/>
      <c r="N53" s="269"/>
      <c r="O53" s="268"/>
      <c r="P53" s="268"/>
      <c r="Q53" s="268"/>
      <c r="R53" s="268"/>
    </row>
    <row r="54" spans="1:18" x14ac:dyDescent="0.25">
      <c r="F54" s="302"/>
      <c r="M54" s="302"/>
    </row>
    <row r="55" spans="1:18" x14ac:dyDescent="0.25">
      <c r="F55" s="302"/>
      <c r="M55" s="302"/>
    </row>
    <row r="56" spans="1:18" x14ac:dyDescent="0.25">
      <c r="F56" s="302"/>
      <c r="M56" s="302"/>
    </row>
    <row r="57" spans="1:18" x14ac:dyDescent="0.25">
      <c r="F57" s="302"/>
      <c r="M57" s="302"/>
    </row>
    <row r="58" spans="1:18" x14ac:dyDescent="0.25">
      <c r="F58" s="302"/>
      <c r="M58" s="302"/>
    </row>
    <row r="59" spans="1:18" x14ac:dyDescent="0.25">
      <c r="F59" s="302"/>
      <c r="M59" s="302"/>
    </row>
    <row r="60" spans="1:18" x14ac:dyDescent="0.25">
      <c r="F60" s="302"/>
      <c r="M60" s="302"/>
    </row>
    <row r="61" spans="1:18" x14ac:dyDescent="0.25">
      <c r="F61" s="302"/>
      <c r="M61" s="302"/>
    </row>
    <row r="62" spans="1:18" x14ac:dyDescent="0.25">
      <c r="F62" s="302"/>
      <c r="M62" s="302"/>
    </row>
    <row r="63" spans="1:18" x14ac:dyDescent="0.25">
      <c r="F63" s="302"/>
      <c r="M63" s="302"/>
    </row>
    <row r="64" spans="1:18" x14ac:dyDescent="0.25">
      <c r="F64" s="302"/>
      <c r="M64" s="302"/>
    </row>
    <row r="65" spans="6:13" x14ac:dyDescent="0.25">
      <c r="F65" s="302"/>
      <c r="M65" s="302"/>
    </row>
    <row r="66" spans="6:13" x14ac:dyDescent="0.25">
      <c r="F66" s="302"/>
      <c r="M66" s="302"/>
    </row>
    <row r="67" spans="6:13" x14ac:dyDescent="0.25">
      <c r="F67" s="302"/>
      <c r="M67" s="302"/>
    </row>
    <row r="68" spans="6:13" x14ac:dyDescent="0.25">
      <c r="F68" s="302"/>
      <c r="M68" s="302"/>
    </row>
    <row r="69" spans="6:13" x14ac:dyDescent="0.25">
      <c r="F69" s="302"/>
      <c r="M69" s="302"/>
    </row>
    <row r="70" spans="6:13" x14ac:dyDescent="0.25">
      <c r="F70" s="302"/>
      <c r="M70" s="302"/>
    </row>
    <row r="71" spans="6:13" x14ac:dyDescent="0.25">
      <c r="F71" s="302"/>
      <c r="M71" s="302"/>
    </row>
    <row r="72" spans="6:13" x14ac:dyDescent="0.25">
      <c r="F72" s="302"/>
      <c r="M72" s="302"/>
    </row>
    <row r="73" spans="6:13" x14ac:dyDescent="0.25">
      <c r="F73" s="302"/>
      <c r="M73" s="302"/>
    </row>
    <row r="74" spans="6:13" x14ac:dyDescent="0.25">
      <c r="F74" s="302"/>
      <c r="M74" s="302"/>
    </row>
    <row r="75" spans="6:13" x14ac:dyDescent="0.25">
      <c r="F75" s="302"/>
      <c r="M75" s="302"/>
    </row>
    <row r="76" spans="6:13" x14ac:dyDescent="0.25">
      <c r="F76" s="302"/>
      <c r="M76" s="302"/>
    </row>
    <row r="77" spans="6:13" x14ac:dyDescent="0.25">
      <c r="F77" s="302"/>
      <c r="M77" s="302"/>
    </row>
    <row r="78" spans="6:13" x14ac:dyDescent="0.25">
      <c r="F78" s="302"/>
      <c r="M78" s="302"/>
    </row>
    <row r="79" spans="6:13" x14ac:dyDescent="0.25">
      <c r="F79" s="302"/>
      <c r="M79" s="302"/>
    </row>
    <row r="80" spans="6:13" x14ac:dyDescent="0.25">
      <c r="F80" s="302"/>
      <c r="M80" s="302"/>
    </row>
    <row r="81" spans="6:13" x14ac:dyDescent="0.25">
      <c r="F81" s="302"/>
      <c r="M81" s="302"/>
    </row>
    <row r="82" spans="6:13" x14ac:dyDescent="0.25">
      <c r="F82" s="302"/>
      <c r="M82" s="302"/>
    </row>
    <row r="83" spans="6:13" x14ac:dyDescent="0.25">
      <c r="F83" s="302"/>
      <c r="M83" s="302"/>
    </row>
    <row r="84" spans="6:13" x14ac:dyDescent="0.25">
      <c r="F84" s="302"/>
      <c r="M84" s="302"/>
    </row>
    <row r="85" spans="6:13" x14ac:dyDescent="0.25">
      <c r="F85" s="302"/>
      <c r="M85" s="302"/>
    </row>
    <row r="86" spans="6:13" x14ac:dyDescent="0.25">
      <c r="F86" s="302"/>
      <c r="M86" s="302"/>
    </row>
    <row r="87" spans="6:13" x14ac:dyDescent="0.25">
      <c r="F87" s="302"/>
      <c r="M87" s="302"/>
    </row>
    <row r="88" spans="6:13" x14ac:dyDescent="0.25">
      <c r="F88" s="302"/>
      <c r="M88" s="302"/>
    </row>
    <row r="89" spans="6:13" x14ac:dyDescent="0.25">
      <c r="F89" s="302"/>
      <c r="M89" s="302"/>
    </row>
    <row r="90" spans="6:13" x14ac:dyDescent="0.25">
      <c r="F90" s="302"/>
      <c r="M90" s="302"/>
    </row>
    <row r="91" spans="6:13" x14ac:dyDescent="0.25">
      <c r="F91" s="302"/>
      <c r="M91" s="302"/>
    </row>
    <row r="92" spans="6:13" x14ac:dyDescent="0.25">
      <c r="F92" s="302"/>
      <c r="M92" s="302"/>
    </row>
    <row r="93" spans="6:13" x14ac:dyDescent="0.25">
      <c r="F93" s="302"/>
      <c r="M93" s="302"/>
    </row>
    <row r="94" spans="6:13" x14ac:dyDescent="0.25">
      <c r="F94" s="302"/>
      <c r="M94" s="302"/>
    </row>
    <row r="95" spans="6:13" x14ac:dyDescent="0.25">
      <c r="F95" s="302"/>
      <c r="M95" s="302"/>
    </row>
    <row r="96" spans="6:13" x14ac:dyDescent="0.25">
      <c r="F96" s="302"/>
      <c r="M96" s="302"/>
    </row>
    <row r="97" spans="6:13" x14ac:dyDescent="0.25">
      <c r="F97" s="302"/>
      <c r="M97" s="302"/>
    </row>
    <row r="98" spans="6:13" x14ac:dyDescent="0.25">
      <c r="F98" s="302"/>
      <c r="M98" s="302"/>
    </row>
    <row r="99" spans="6:13" x14ac:dyDescent="0.25">
      <c r="F99" s="302"/>
      <c r="M99" s="302"/>
    </row>
    <row r="100" spans="6:13" x14ac:dyDescent="0.25">
      <c r="F100" s="302"/>
      <c r="M100" s="302"/>
    </row>
    <row r="101" spans="6:13" x14ac:dyDescent="0.25">
      <c r="F101" s="302"/>
      <c r="M101" s="302"/>
    </row>
    <row r="102" spans="6:13" x14ac:dyDescent="0.25">
      <c r="F102" s="302"/>
      <c r="M102" s="302"/>
    </row>
    <row r="103" spans="6:13" x14ac:dyDescent="0.25">
      <c r="F103" s="302"/>
      <c r="M103" s="302"/>
    </row>
    <row r="104" spans="6:13" x14ac:dyDescent="0.25">
      <c r="F104" s="302"/>
      <c r="M104" s="302"/>
    </row>
    <row r="105" spans="6:13" x14ac:dyDescent="0.25">
      <c r="F105" s="302"/>
      <c r="M105" s="302"/>
    </row>
    <row r="106" spans="6:13" x14ac:dyDescent="0.25">
      <c r="F106" s="302"/>
      <c r="M106" s="302"/>
    </row>
    <row r="107" spans="6:13" x14ac:dyDescent="0.25">
      <c r="F107" s="302"/>
      <c r="M107" s="302"/>
    </row>
    <row r="108" spans="6:13" x14ac:dyDescent="0.25">
      <c r="F108" s="302"/>
      <c r="M108" s="302"/>
    </row>
    <row r="109" spans="6:13" x14ac:dyDescent="0.25">
      <c r="F109" s="302"/>
      <c r="M109" s="302"/>
    </row>
    <row r="110" spans="6:13" x14ac:dyDescent="0.25">
      <c r="F110" s="302"/>
      <c r="M110" s="302"/>
    </row>
    <row r="111" spans="6:13" x14ac:dyDescent="0.25">
      <c r="F111" s="302"/>
      <c r="M111" s="302"/>
    </row>
    <row r="112" spans="6:13" x14ac:dyDescent="0.25">
      <c r="F112" s="302"/>
      <c r="M112" s="302"/>
    </row>
    <row r="113" spans="6:13" x14ac:dyDescent="0.25">
      <c r="F113" s="302"/>
      <c r="M113" s="302"/>
    </row>
    <row r="114" spans="6:13" x14ac:dyDescent="0.25">
      <c r="F114" s="302"/>
      <c r="M114" s="302"/>
    </row>
    <row r="115" spans="6:13" x14ac:dyDescent="0.25">
      <c r="F115" s="302"/>
      <c r="M115" s="302"/>
    </row>
    <row r="116" spans="6:13" x14ac:dyDescent="0.25">
      <c r="F116" s="302"/>
      <c r="M116" s="302"/>
    </row>
    <row r="117" spans="6:13" x14ac:dyDescent="0.25">
      <c r="F117" s="302"/>
      <c r="M117" s="302"/>
    </row>
    <row r="118" spans="6:13" x14ac:dyDescent="0.25">
      <c r="F118" s="302"/>
      <c r="M118" s="302"/>
    </row>
    <row r="119" spans="6:13" x14ac:dyDescent="0.25">
      <c r="F119" s="302"/>
      <c r="M119" s="302"/>
    </row>
    <row r="120" spans="6:13" x14ac:dyDescent="0.25">
      <c r="F120" s="302"/>
      <c r="M120" s="302"/>
    </row>
    <row r="121" spans="6:13" x14ac:dyDescent="0.25">
      <c r="F121" s="302"/>
      <c r="M121" s="302"/>
    </row>
    <row r="122" spans="6:13" x14ac:dyDescent="0.25">
      <c r="F122" s="302"/>
      <c r="M122" s="302"/>
    </row>
    <row r="123" spans="6:13" x14ac:dyDescent="0.25">
      <c r="F123" s="302"/>
      <c r="M123" s="302"/>
    </row>
    <row r="124" spans="6:13" x14ac:dyDescent="0.25">
      <c r="F124" s="302"/>
      <c r="M124" s="302"/>
    </row>
    <row r="125" spans="6:13" x14ac:dyDescent="0.25">
      <c r="F125" s="302"/>
      <c r="M125" s="302"/>
    </row>
    <row r="126" spans="6:13" x14ac:dyDescent="0.25">
      <c r="F126" s="302"/>
      <c r="M126" s="302"/>
    </row>
    <row r="127" spans="6:13" x14ac:dyDescent="0.25">
      <c r="F127" s="302"/>
      <c r="M127" s="302"/>
    </row>
    <row r="128" spans="6:13" x14ac:dyDescent="0.25">
      <c r="F128" s="302"/>
      <c r="M128" s="302"/>
    </row>
    <row r="129" spans="6:13" x14ac:dyDescent="0.25">
      <c r="F129" s="302"/>
      <c r="M129" s="302"/>
    </row>
    <row r="130" spans="6:13" x14ac:dyDescent="0.25">
      <c r="F130" s="302"/>
      <c r="M130" s="302"/>
    </row>
    <row r="131" spans="6:13" x14ac:dyDescent="0.25">
      <c r="F131" s="302"/>
      <c r="M131" s="302"/>
    </row>
    <row r="132" spans="6:13" x14ac:dyDescent="0.25">
      <c r="F132" s="302"/>
      <c r="M132" s="302"/>
    </row>
    <row r="133" spans="6:13" x14ac:dyDescent="0.25">
      <c r="F133" s="302"/>
      <c r="M133" s="302"/>
    </row>
    <row r="134" spans="6:13" x14ac:dyDescent="0.25">
      <c r="F134" s="302"/>
      <c r="M134" s="302"/>
    </row>
    <row r="135" spans="6:13" x14ac:dyDescent="0.25">
      <c r="F135" s="302"/>
      <c r="M135" s="302"/>
    </row>
    <row r="136" spans="6:13" x14ac:dyDescent="0.25">
      <c r="F136" s="302"/>
      <c r="M136" s="302"/>
    </row>
    <row r="137" spans="6:13" x14ac:dyDescent="0.25">
      <c r="F137" s="302"/>
      <c r="M137" s="302"/>
    </row>
    <row r="138" spans="6:13" x14ac:dyDescent="0.25">
      <c r="F138" s="302"/>
      <c r="M138" s="302"/>
    </row>
    <row r="139" spans="6:13" x14ac:dyDescent="0.25">
      <c r="F139" s="302"/>
      <c r="M139" s="302"/>
    </row>
    <row r="140" spans="6:13" x14ac:dyDescent="0.25">
      <c r="F140" s="302"/>
      <c r="M140" s="302"/>
    </row>
    <row r="141" spans="6:13" x14ac:dyDescent="0.25">
      <c r="F141" s="302"/>
      <c r="M141" s="302"/>
    </row>
    <row r="142" spans="6:13" x14ac:dyDescent="0.25">
      <c r="F142" s="302"/>
      <c r="M142" s="302"/>
    </row>
    <row r="143" spans="6:13" x14ac:dyDescent="0.25">
      <c r="F143" s="302"/>
      <c r="M143" s="302"/>
    </row>
    <row r="144" spans="6:13" x14ac:dyDescent="0.25">
      <c r="F144" s="302"/>
      <c r="M144" s="302"/>
    </row>
    <row r="145" spans="6:13" x14ac:dyDescent="0.25">
      <c r="F145" s="302"/>
      <c r="M145" s="302"/>
    </row>
    <row r="146" spans="6:13" x14ac:dyDescent="0.25">
      <c r="F146" s="302"/>
      <c r="M146" s="302"/>
    </row>
    <row r="147" spans="6:13" x14ac:dyDescent="0.25">
      <c r="F147" s="302"/>
      <c r="M147" s="302"/>
    </row>
    <row r="148" spans="6:13" x14ac:dyDescent="0.25">
      <c r="F148" s="302"/>
      <c r="M148" s="302"/>
    </row>
    <row r="149" spans="6:13" x14ac:dyDescent="0.25">
      <c r="F149" s="302"/>
      <c r="M149" s="302"/>
    </row>
    <row r="150" spans="6:13" x14ac:dyDescent="0.25">
      <c r="F150" s="302"/>
      <c r="M150" s="302"/>
    </row>
    <row r="151" spans="6:13" x14ac:dyDescent="0.25">
      <c r="F151" s="302"/>
      <c r="M151" s="302"/>
    </row>
    <row r="152" spans="6:13" x14ac:dyDescent="0.25">
      <c r="F152" s="302"/>
      <c r="M152" s="302"/>
    </row>
    <row r="153" spans="6:13" x14ac:dyDescent="0.25">
      <c r="F153" s="302"/>
      <c r="M153" s="302"/>
    </row>
    <row r="154" spans="6:13" x14ac:dyDescent="0.25">
      <c r="F154" s="302"/>
      <c r="M154" s="302"/>
    </row>
    <row r="155" spans="6:13" x14ac:dyDescent="0.25">
      <c r="F155" s="302"/>
      <c r="M155" s="302"/>
    </row>
    <row r="156" spans="6:13" x14ac:dyDescent="0.25">
      <c r="F156" s="302"/>
      <c r="M156" s="302"/>
    </row>
    <row r="157" spans="6:13" x14ac:dyDescent="0.25">
      <c r="F157" s="302"/>
      <c r="M157" s="302"/>
    </row>
    <row r="158" spans="6:13" x14ac:dyDescent="0.25">
      <c r="F158" s="302"/>
      <c r="M158" s="302"/>
    </row>
    <row r="159" spans="6:13" x14ac:dyDescent="0.25">
      <c r="F159" s="302"/>
      <c r="M159" s="302"/>
    </row>
    <row r="160" spans="6:13" x14ac:dyDescent="0.25">
      <c r="F160" s="302"/>
      <c r="M160" s="302"/>
    </row>
    <row r="161" spans="6:13" x14ac:dyDescent="0.25">
      <c r="F161" s="302"/>
      <c r="M161" s="302"/>
    </row>
    <row r="162" spans="6:13" x14ac:dyDescent="0.25">
      <c r="F162" s="302"/>
      <c r="M162" s="302"/>
    </row>
    <row r="163" spans="6:13" x14ac:dyDescent="0.25">
      <c r="F163" s="302"/>
      <c r="M163" s="302"/>
    </row>
    <row r="164" spans="6:13" x14ac:dyDescent="0.25">
      <c r="F164" s="302"/>
      <c r="M164" s="302"/>
    </row>
    <row r="165" spans="6:13" x14ac:dyDescent="0.25">
      <c r="F165" s="302"/>
      <c r="M165" s="302"/>
    </row>
    <row r="166" spans="6:13" x14ac:dyDescent="0.25">
      <c r="F166" s="302"/>
      <c r="M166" s="302"/>
    </row>
    <row r="167" spans="6:13" x14ac:dyDescent="0.25">
      <c r="F167" s="302"/>
      <c r="M167" s="302"/>
    </row>
    <row r="168" spans="6:13" x14ac:dyDescent="0.25">
      <c r="F168" s="302"/>
      <c r="M168" s="302"/>
    </row>
    <row r="169" spans="6:13" x14ac:dyDescent="0.25">
      <c r="F169" s="302"/>
      <c r="M169" s="302"/>
    </row>
    <row r="170" spans="6:13" x14ac:dyDescent="0.25">
      <c r="F170" s="302"/>
      <c r="M170" s="302"/>
    </row>
    <row r="171" spans="6:13" x14ac:dyDescent="0.25">
      <c r="F171" s="302"/>
      <c r="M171" s="302"/>
    </row>
    <row r="172" spans="6:13" x14ac:dyDescent="0.25">
      <c r="F172" s="302"/>
      <c r="M172" s="302"/>
    </row>
    <row r="173" spans="6:13" x14ac:dyDescent="0.25">
      <c r="F173" s="302"/>
      <c r="M173" s="302"/>
    </row>
    <row r="174" spans="6:13" x14ac:dyDescent="0.25">
      <c r="F174" s="302"/>
      <c r="M174" s="302"/>
    </row>
    <row r="175" spans="6:13" x14ac:dyDescent="0.25">
      <c r="F175" s="302"/>
      <c r="M175" s="302"/>
    </row>
    <row r="176" spans="6:13" x14ac:dyDescent="0.25">
      <c r="F176" s="302"/>
      <c r="M176" s="302"/>
    </row>
    <row r="177" spans="6:13" x14ac:dyDescent="0.25">
      <c r="F177" s="302"/>
      <c r="M177" s="302"/>
    </row>
    <row r="178" spans="6:13" x14ac:dyDescent="0.25">
      <c r="F178" s="302"/>
      <c r="M178" s="302"/>
    </row>
    <row r="179" spans="6:13" x14ac:dyDescent="0.25">
      <c r="F179" s="302"/>
      <c r="M179" s="302"/>
    </row>
    <row r="180" spans="6:13" x14ac:dyDescent="0.25">
      <c r="F180" s="302"/>
      <c r="M180" s="302"/>
    </row>
    <row r="181" spans="6:13" x14ac:dyDescent="0.25">
      <c r="F181" s="302"/>
      <c r="M181" s="302"/>
    </row>
    <row r="182" spans="6:13" x14ac:dyDescent="0.25">
      <c r="F182" s="302"/>
      <c r="M182" s="302"/>
    </row>
    <row r="183" spans="6:13" x14ac:dyDescent="0.25">
      <c r="F183" s="302"/>
      <c r="M183" s="302"/>
    </row>
    <row r="184" spans="6:13" x14ac:dyDescent="0.25">
      <c r="F184" s="302"/>
      <c r="M184" s="302"/>
    </row>
    <row r="185" spans="6:13" x14ac:dyDescent="0.25">
      <c r="F185" s="302"/>
      <c r="M185" s="302"/>
    </row>
    <row r="186" spans="6:13" x14ac:dyDescent="0.25">
      <c r="F186" s="302"/>
      <c r="M186" s="302"/>
    </row>
    <row r="187" spans="6:13" x14ac:dyDescent="0.25">
      <c r="F187" s="302"/>
      <c r="M187" s="302"/>
    </row>
    <row r="188" spans="6:13" x14ac:dyDescent="0.25">
      <c r="F188" s="302"/>
      <c r="M188" s="302"/>
    </row>
    <row r="189" spans="6:13" x14ac:dyDescent="0.25">
      <c r="F189" s="302"/>
      <c r="M189" s="302"/>
    </row>
    <row r="190" spans="6:13" x14ac:dyDescent="0.25">
      <c r="F190" s="302"/>
      <c r="M190" s="302"/>
    </row>
    <row r="191" spans="6:13" x14ac:dyDescent="0.25">
      <c r="F191" s="302"/>
      <c r="M191" s="302"/>
    </row>
    <row r="192" spans="6:13" x14ac:dyDescent="0.25">
      <c r="F192" s="302"/>
      <c r="M192" s="302"/>
    </row>
    <row r="193" spans="6:13" x14ac:dyDescent="0.25">
      <c r="F193" s="302"/>
      <c r="M193" s="302"/>
    </row>
    <row r="194" spans="6:13" x14ac:dyDescent="0.25">
      <c r="F194" s="302"/>
      <c r="M194" s="302"/>
    </row>
    <row r="195" spans="6:13" x14ac:dyDescent="0.25">
      <c r="F195" s="302"/>
      <c r="M195" s="302"/>
    </row>
    <row r="196" spans="6:13" x14ac:dyDescent="0.25">
      <c r="F196" s="302"/>
      <c r="M196" s="302"/>
    </row>
    <row r="197" spans="6:13" x14ac:dyDescent="0.25">
      <c r="F197" s="302"/>
      <c r="M197" s="302"/>
    </row>
    <row r="198" spans="6:13" x14ac:dyDescent="0.25">
      <c r="F198" s="302"/>
      <c r="M198" s="302"/>
    </row>
    <row r="199" spans="6:13" x14ac:dyDescent="0.25">
      <c r="F199" s="302"/>
      <c r="M199" s="302"/>
    </row>
    <row r="200" spans="6:13" x14ac:dyDescent="0.25">
      <c r="F200" s="302"/>
      <c r="M200" s="302"/>
    </row>
    <row r="201" spans="6:13" x14ac:dyDescent="0.25">
      <c r="F201" s="302"/>
      <c r="M201" s="302"/>
    </row>
    <row r="202" spans="6:13" x14ac:dyDescent="0.25">
      <c r="F202" s="302"/>
      <c r="M202" s="302"/>
    </row>
    <row r="203" spans="6:13" x14ac:dyDescent="0.25">
      <c r="F203" s="302"/>
      <c r="M203" s="302"/>
    </row>
    <row r="204" spans="6:13" x14ac:dyDescent="0.25">
      <c r="F204" s="302"/>
      <c r="M204" s="302"/>
    </row>
    <row r="205" spans="6:13" x14ac:dyDescent="0.25">
      <c r="F205" s="302"/>
      <c r="M205" s="302"/>
    </row>
    <row r="206" spans="6:13" x14ac:dyDescent="0.25">
      <c r="F206" s="302"/>
      <c r="M206" s="302"/>
    </row>
    <row r="207" spans="6:13" x14ac:dyDescent="0.25">
      <c r="F207" s="302"/>
      <c r="M207" s="302"/>
    </row>
    <row r="208" spans="6:13" x14ac:dyDescent="0.25">
      <c r="F208" s="302"/>
      <c r="M208" s="302"/>
    </row>
    <row r="209" spans="6:13" x14ac:dyDescent="0.25">
      <c r="F209" s="302"/>
      <c r="M209" s="302"/>
    </row>
    <row r="210" spans="6:13" x14ac:dyDescent="0.25">
      <c r="F210" s="302"/>
      <c r="M210" s="302"/>
    </row>
    <row r="211" spans="6:13" x14ac:dyDescent="0.25">
      <c r="F211" s="302"/>
      <c r="M211" s="302"/>
    </row>
    <row r="212" spans="6:13" x14ac:dyDescent="0.25">
      <c r="F212" s="302"/>
      <c r="M212" s="302"/>
    </row>
    <row r="213" spans="6:13" x14ac:dyDescent="0.25">
      <c r="F213" s="302"/>
      <c r="M213" s="302"/>
    </row>
    <row r="214" spans="6:13" x14ac:dyDescent="0.25">
      <c r="F214" s="302"/>
      <c r="M214" s="302"/>
    </row>
    <row r="215" spans="6:13" x14ac:dyDescent="0.25">
      <c r="F215" s="302"/>
      <c r="M215" s="302"/>
    </row>
    <row r="216" spans="6:13" x14ac:dyDescent="0.25">
      <c r="F216" s="302"/>
      <c r="M216" s="302"/>
    </row>
    <row r="217" spans="6:13" x14ac:dyDescent="0.25">
      <c r="F217" s="302"/>
      <c r="M217" s="302"/>
    </row>
    <row r="218" spans="6:13" x14ac:dyDescent="0.25">
      <c r="F218" s="302"/>
      <c r="M218" s="302"/>
    </row>
    <row r="219" spans="6:13" x14ac:dyDescent="0.25">
      <c r="F219" s="302"/>
      <c r="M219" s="302"/>
    </row>
    <row r="220" spans="6:13" x14ac:dyDescent="0.25">
      <c r="F220" s="302"/>
      <c r="M220" s="302"/>
    </row>
    <row r="221" spans="6:13" x14ac:dyDescent="0.25">
      <c r="F221" s="302"/>
      <c r="M221" s="302"/>
    </row>
    <row r="222" spans="6:13" x14ac:dyDescent="0.25">
      <c r="F222" s="302"/>
      <c r="M222" s="302"/>
    </row>
    <row r="223" spans="6:13" x14ac:dyDescent="0.25">
      <c r="F223" s="302"/>
      <c r="M223" s="302"/>
    </row>
    <row r="224" spans="6:13" x14ac:dyDescent="0.25">
      <c r="F224" s="302"/>
      <c r="M224" s="302"/>
    </row>
    <row r="225" spans="6:13" x14ac:dyDescent="0.25">
      <c r="F225" s="302"/>
      <c r="M225" s="302"/>
    </row>
    <row r="226" spans="6:13" x14ac:dyDescent="0.25">
      <c r="F226" s="302"/>
      <c r="M226" s="302"/>
    </row>
    <row r="227" spans="6:13" x14ac:dyDescent="0.25">
      <c r="F227" s="302"/>
      <c r="M227" s="302"/>
    </row>
    <row r="228" spans="6:13" x14ac:dyDescent="0.25">
      <c r="F228" s="302"/>
      <c r="M228" s="302"/>
    </row>
    <row r="229" spans="6:13" x14ac:dyDescent="0.25">
      <c r="F229" s="302"/>
      <c r="M229" s="302"/>
    </row>
    <row r="230" spans="6:13" x14ac:dyDescent="0.25">
      <c r="F230" s="302"/>
      <c r="M230" s="302"/>
    </row>
    <row r="231" spans="6:13" x14ac:dyDescent="0.25">
      <c r="F231" s="302"/>
      <c r="M231" s="302"/>
    </row>
    <row r="232" spans="6:13" x14ac:dyDescent="0.25">
      <c r="F232" s="302"/>
      <c r="M232" s="302"/>
    </row>
    <row r="233" spans="6:13" x14ac:dyDescent="0.25">
      <c r="F233" s="302"/>
      <c r="M233" s="302"/>
    </row>
    <row r="234" spans="6:13" x14ac:dyDescent="0.25">
      <c r="F234" s="302"/>
      <c r="M234" s="302"/>
    </row>
    <row r="235" spans="6:13" x14ac:dyDescent="0.25">
      <c r="F235" s="302"/>
      <c r="M235" s="302"/>
    </row>
    <row r="236" spans="6:13" x14ac:dyDescent="0.25">
      <c r="F236" s="302"/>
      <c r="M236" s="302"/>
    </row>
    <row r="237" spans="6:13" x14ac:dyDescent="0.25">
      <c r="F237" s="302"/>
      <c r="M237" s="302"/>
    </row>
    <row r="238" spans="6:13" x14ac:dyDescent="0.25">
      <c r="F238" s="302"/>
      <c r="M238" s="302"/>
    </row>
    <row r="239" spans="6:13" x14ac:dyDescent="0.25">
      <c r="F239" s="302"/>
      <c r="M239" s="302"/>
    </row>
    <row r="240" spans="6:13" x14ac:dyDescent="0.25">
      <c r="F240" s="302"/>
      <c r="M240" s="302"/>
    </row>
    <row r="241" spans="6:13" x14ac:dyDescent="0.25">
      <c r="F241" s="302"/>
      <c r="M241" s="302"/>
    </row>
    <row r="242" spans="6:13" x14ac:dyDescent="0.25">
      <c r="F242" s="302"/>
      <c r="M242" s="302"/>
    </row>
    <row r="243" spans="6:13" x14ac:dyDescent="0.25">
      <c r="F243" s="302"/>
      <c r="M243" s="302"/>
    </row>
    <row r="244" spans="6:13" x14ac:dyDescent="0.25">
      <c r="F244" s="302"/>
      <c r="M244" s="302"/>
    </row>
    <row r="245" spans="6:13" x14ac:dyDescent="0.25">
      <c r="F245" s="302"/>
      <c r="M245" s="302"/>
    </row>
    <row r="246" spans="6:13" x14ac:dyDescent="0.25">
      <c r="F246" s="302"/>
      <c r="M246" s="302"/>
    </row>
    <row r="247" spans="6:13" x14ac:dyDescent="0.25">
      <c r="F247" s="302"/>
      <c r="M247" s="302"/>
    </row>
    <row r="248" spans="6:13" x14ac:dyDescent="0.25">
      <c r="F248" s="302"/>
      <c r="M248" s="302"/>
    </row>
    <row r="249" spans="6:13" x14ac:dyDescent="0.25">
      <c r="F249" s="302"/>
      <c r="M249" s="302"/>
    </row>
    <row r="250" spans="6:13" x14ac:dyDescent="0.25">
      <c r="F250" s="302"/>
      <c r="M250" s="302"/>
    </row>
    <row r="251" spans="6:13" x14ac:dyDescent="0.25">
      <c r="F251" s="302"/>
      <c r="M251" s="302"/>
    </row>
    <row r="252" spans="6:13" x14ac:dyDescent="0.25">
      <c r="F252" s="302"/>
      <c r="M252" s="302"/>
    </row>
    <row r="253" spans="6:13" x14ac:dyDescent="0.25">
      <c r="F253" s="302"/>
      <c r="M253" s="302"/>
    </row>
    <row r="254" spans="6:13" x14ac:dyDescent="0.25">
      <c r="F254" s="302"/>
      <c r="M254" s="302"/>
    </row>
    <row r="255" spans="6:13" x14ac:dyDescent="0.25">
      <c r="F255" s="302"/>
      <c r="M255" s="302"/>
    </row>
    <row r="256" spans="6:13" x14ac:dyDescent="0.25">
      <c r="F256" s="302"/>
      <c r="M256" s="302"/>
    </row>
    <row r="257" spans="6:13" x14ac:dyDescent="0.25">
      <c r="F257" s="302"/>
      <c r="M257" s="302"/>
    </row>
    <row r="258" spans="6:13" x14ac:dyDescent="0.25">
      <c r="F258" s="302"/>
      <c r="M258" s="302"/>
    </row>
    <row r="259" spans="6:13" x14ac:dyDescent="0.25">
      <c r="F259" s="302"/>
      <c r="M259" s="302"/>
    </row>
    <row r="260" spans="6:13" x14ac:dyDescent="0.25">
      <c r="F260" s="302"/>
      <c r="M260" s="302"/>
    </row>
    <row r="261" spans="6:13" x14ac:dyDescent="0.25">
      <c r="F261" s="302"/>
      <c r="M261" s="302"/>
    </row>
    <row r="262" spans="6:13" x14ac:dyDescent="0.25">
      <c r="F262" s="302"/>
      <c r="M262" s="302"/>
    </row>
    <row r="263" spans="6:13" x14ac:dyDescent="0.25">
      <c r="F263" s="302"/>
      <c r="M263" s="302"/>
    </row>
    <row r="264" spans="6:13" x14ac:dyDescent="0.25">
      <c r="F264" s="302"/>
      <c r="M264" s="302"/>
    </row>
    <row r="265" spans="6:13" x14ac:dyDescent="0.25">
      <c r="F265" s="302"/>
      <c r="M265" s="302"/>
    </row>
    <row r="266" spans="6:13" x14ac:dyDescent="0.25">
      <c r="F266" s="302"/>
      <c r="M266" s="302"/>
    </row>
    <row r="267" spans="6:13" x14ac:dyDescent="0.25">
      <c r="F267" s="302"/>
      <c r="M267" s="302"/>
    </row>
    <row r="268" spans="6:13" x14ac:dyDescent="0.25">
      <c r="F268" s="302"/>
      <c r="M268" s="302"/>
    </row>
    <row r="269" spans="6:13" x14ac:dyDescent="0.25">
      <c r="F269" s="302"/>
      <c r="M269" s="302"/>
    </row>
    <row r="270" spans="6:13" x14ac:dyDescent="0.25">
      <c r="F270" s="302"/>
      <c r="M270" s="302"/>
    </row>
    <row r="271" spans="6:13" x14ac:dyDescent="0.25">
      <c r="F271" s="302"/>
      <c r="M271" s="302"/>
    </row>
    <row r="272" spans="6:13" x14ac:dyDescent="0.25">
      <c r="F272" s="302"/>
      <c r="M272" s="302"/>
    </row>
    <row r="273" spans="6:13" x14ac:dyDescent="0.25">
      <c r="F273" s="302"/>
      <c r="M273" s="302"/>
    </row>
    <row r="274" spans="6:13" x14ac:dyDescent="0.25">
      <c r="F274" s="302"/>
      <c r="M274" s="302"/>
    </row>
    <row r="275" spans="6:13" x14ac:dyDescent="0.25">
      <c r="F275" s="302"/>
      <c r="M275" s="302"/>
    </row>
    <row r="276" spans="6:13" x14ac:dyDescent="0.25">
      <c r="F276" s="302"/>
      <c r="M276" s="302"/>
    </row>
    <row r="277" spans="6:13" x14ac:dyDescent="0.25">
      <c r="F277" s="302"/>
      <c r="M277" s="302"/>
    </row>
    <row r="278" spans="6:13" x14ac:dyDescent="0.25">
      <c r="F278" s="302"/>
      <c r="M278" s="302"/>
    </row>
    <row r="279" spans="6:13" x14ac:dyDescent="0.25">
      <c r="F279" s="302"/>
      <c r="M279" s="302"/>
    </row>
    <row r="280" spans="6:13" x14ac:dyDescent="0.25">
      <c r="F280" s="302"/>
      <c r="M280" s="302"/>
    </row>
    <row r="281" spans="6:13" x14ac:dyDescent="0.25">
      <c r="F281" s="302"/>
      <c r="M281" s="302"/>
    </row>
    <row r="282" spans="6:13" x14ac:dyDescent="0.25">
      <c r="F282" s="302"/>
      <c r="M282" s="302"/>
    </row>
    <row r="283" spans="6:13" x14ac:dyDescent="0.25">
      <c r="F283" s="302"/>
      <c r="M283" s="302"/>
    </row>
    <row r="284" spans="6:13" x14ac:dyDescent="0.25">
      <c r="F284" s="302"/>
      <c r="M284" s="302"/>
    </row>
    <row r="285" spans="6:13" x14ac:dyDescent="0.25">
      <c r="F285" s="302"/>
      <c r="M285" s="302"/>
    </row>
    <row r="286" spans="6:13" x14ac:dyDescent="0.25">
      <c r="F286" s="302"/>
      <c r="M286" s="302"/>
    </row>
    <row r="287" spans="6:13" x14ac:dyDescent="0.25">
      <c r="F287" s="302"/>
      <c r="M287" s="302"/>
    </row>
    <row r="288" spans="6:13" x14ac:dyDescent="0.25">
      <c r="F288" s="302"/>
      <c r="M288" s="302"/>
    </row>
    <row r="289" spans="6:13" x14ac:dyDescent="0.25">
      <c r="F289" s="302"/>
      <c r="M289" s="302"/>
    </row>
    <row r="290" spans="6:13" x14ac:dyDescent="0.25">
      <c r="F290" s="302"/>
      <c r="M290" s="302"/>
    </row>
    <row r="291" spans="6:13" x14ac:dyDescent="0.25">
      <c r="F291" s="302"/>
      <c r="M291" s="302"/>
    </row>
    <row r="292" spans="6:13" x14ac:dyDescent="0.25">
      <c r="F292" s="302"/>
      <c r="M292" s="302"/>
    </row>
    <row r="293" spans="6:13" x14ac:dyDescent="0.25">
      <c r="F293" s="302"/>
      <c r="M293" s="302"/>
    </row>
    <row r="294" spans="6:13" x14ac:dyDescent="0.25">
      <c r="F294" s="302"/>
      <c r="M294" s="302"/>
    </row>
    <row r="295" spans="6:13" x14ac:dyDescent="0.25">
      <c r="F295" s="302"/>
      <c r="M295" s="302"/>
    </row>
    <row r="296" spans="6:13" x14ac:dyDescent="0.25">
      <c r="F296" s="302"/>
      <c r="M296" s="302"/>
    </row>
    <row r="297" spans="6:13" x14ac:dyDescent="0.25">
      <c r="F297" s="302"/>
      <c r="M297" s="302"/>
    </row>
    <row r="298" spans="6:13" x14ac:dyDescent="0.25">
      <c r="F298" s="302"/>
      <c r="M298" s="302"/>
    </row>
    <row r="299" spans="6:13" x14ac:dyDescent="0.25">
      <c r="F299" s="302"/>
      <c r="M299" s="302"/>
    </row>
    <row r="300" spans="6:13" x14ac:dyDescent="0.25">
      <c r="F300" s="302"/>
      <c r="M300" s="302"/>
    </row>
    <row r="301" spans="6:13" x14ac:dyDescent="0.25">
      <c r="F301" s="302"/>
      <c r="M301" s="302"/>
    </row>
    <row r="302" spans="6:13" x14ac:dyDescent="0.25">
      <c r="F302" s="302"/>
      <c r="M302" s="302"/>
    </row>
    <row r="303" spans="6:13" x14ac:dyDescent="0.25">
      <c r="F303" s="302"/>
      <c r="M303" s="302"/>
    </row>
    <row r="304" spans="6:13" x14ac:dyDescent="0.25">
      <c r="F304" s="302"/>
      <c r="M304" s="302"/>
    </row>
    <row r="305" spans="6:13" x14ac:dyDescent="0.25">
      <c r="F305" s="302"/>
      <c r="M305" s="302"/>
    </row>
    <row r="306" spans="6:13" x14ac:dyDescent="0.25">
      <c r="F306" s="302"/>
      <c r="M306" s="302"/>
    </row>
    <row r="307" spans="6:13" x14ac:dyDescent="0.25">
      <c r="F307" s="302"/>
      <c r="M307" s="302"/>
    </row>
    <row r="308" spans="6:13" x14ac:dyDescent="0.25">
      <c r="F308" s="302"/>
      <c r="M308" s="302"/>
    </row>
    <row r="309" spans="6:13" x14ac:dyDescent="0.25">
      <c r="F309" s="302"/>
      <c r="M309" s="302"/>
    </row>
    <row r="310" spans="6:13" x14ac:dyDescent="0.25">
      <c r="F310" s="302"/>
      <c r="M310" s="302"/>
    </row>
    <row r="311" spans="6:13" x14ac:dyDescent="0.25">
      <c r="F311" s="302"/>
      <c r="M311" s="302"/>
    </row>
    <row r="312" spans="6:13" x14ac:dyDescent="0.25">
      <c r="F312" s="302"/>
      <c r="M312" s="302"/>
    </row>
    <row r="313" spans="6:13" x14ac:dyDescent="0.25">
      <c r="F313" s="302"/>
      <c r="M313" s="302"/>
    </row>
    <row r="314" spans="6:13" x14ac:dyDescent="0.25">
      <c r="F314" s="302"/>
      <c r="M314" s="302"/>
    </row>
    <row r="315" spans="6:13" x14ac:dyDescent="0.25">
      <c r="F315" s="302"/>
      <c r="M315" s="302"/>
    </row>
    <row r="316" spans="6:13" x14ac:dyDescent="0.25">
      <c r="F316" s="302"/>
      <c r="M316" s="302"/>
    </row>
    <row r="317" spans="6:13" x14ac:dyDescent="0.25">
      <c r="F317" s="302"/>
      <c r="M317" s="302"/>
    </row>
    <row r="318" spans="6:13" x14ac:dyDescent="0.25">
      <c r="F318" s="302"/>
      <c r="M318" s="302"/>
    </row>
    <row r="319" spans="6:13" x14ac:dyDescent="0.25">
      <c r="F319" s="302"/>
      <c r="M319" s="302"/>
    </row>
    <row r="320" spans="6:13" x14ac:dyDescent="0.25">
      <c r="F320" s="302"/>
      <c r="M320" s="302"/>
    </row>
    <row r="321" spans="6:13" x14ac:dyDescent="0.25">
      <c r="F321" s="302"/>
      <c r="M321" s="302"/>
    </row>
    <row r="322" spans="6:13" x14ac:dyDescent="0.25">
      <c r="F322" s="302"/>
      <c r="M322" s="302"/>
    </row>
    <row r="323" spans="6:13" x14ac:dyDescent="0.25">
      <c r="F323" s="302"/>
      <c r="M323" s="302"/>
    </row>
    <row r="324" spans="6:13" x14ac:dyDescent="0.25">
      <c r="F324" s="302"/>
      <c r="M324" s="302"/>
    </row>
    <row r="325" spans="6:13" x14ac:dyDescent="0.25">
      <c r="F325" s="302"/>
      <c r="M325" s="302"/>
    </row>
    <row r="326" spans="6:13" x14ac:dyDescent="0.25">
      <c r="F326" s="302"/>
      <c r="M326" s="302"/>
    </row>
    <row r="327" spans="6:13" x14ac:dyDescent="0.25">
      <c r="F327" s="302"/>
      <c r="M327" s="302"/>
    </row>
    <row r="328" spans="6:13" x14ac:dyDescent="0.25">
      <c r="F328" s="302"/>
      <c r="M328" s="302"/>
    </row>
    <row r="329" spans="6:13" x14ac:dyDescent="0.25">
      <c r="F329" s="302"/>
      <c r="M329" s="302"/>
    </row>
    <row r="330" spans="6:13" x14ac:dyDescent="0.25">
      <c r="F330" s="302"/>
      <c r="M330" s="302"/>
    </row>
    <row r="331" spans="6:13" x14ac:dyDescent="0.25">
      <c r="F331" s="302"/>
      <c r="M331" s="302"/>
    </row>
    <row r="332" spans="6:13" x14ac:dyDescent="0.25">
      <c r="F332" s="302"/>
      <c r="M332" s="302"/>
    </row>
    <row r="333" spans="6:13" x14ac:dyDescent="0.25">
      <c r="F333" s="302"/>
      <c r="M333" s="302"/>
    </row>
    <row r="334" spans="6:13" x14ac:dyDescent="0.25">
      <c r="F334" s="302"/>
      <c r="M334" s="302"/>
    </row>
    <row r="335" spans="6:13" x14ac:dyDescent="0.25">
      <c r="F335" s="302"/>
      <c r="M335" s="302"/>
    </row>
    <row r="336" spans="6:13" x14ac:dyDescent="0.25">
      <c r="F336" s="302"/>
      <c r="M336" s="302"/>
    </row>
    <row r="337" spans="6:13" x14ac:dyDescent="0.25">
      <c r="F337" s="302"/>
      <c r="M337" s="302"/>
    </row>
    <row r="338" spans="6:13" x14ac:dyDescent="0.25">
      <c r="F338" s="302"/>
      <c r="M338" s="302"/>
    </row>
    <row r="339" spans="6:13" x14ac:dyDescent="0.25">
      <c r="F339" s="302"/>
      <c r="M339" s="302"/>
    </row>
    <row r="340" spans="6:13" x14ac:dyDescent="0.25">
      <c r="F340" s="302"/>
      <c r="M340" s="302"/>
    </row>
    <row r="341" spans="6:13" x14ac:dyDescent="0.25">
      <c r="F341" s="302"/>
      <c r="M341" s="302"/>
    </row>
    <row r="342" spans="6:13" x14ac:dyDescent="0.25">
      <c r="F342" s="302"/>
      <c r="M342" s="302"/>
    </row>
    <row r="343" spans="6:13" x14ac:dyDescent="0.25">
      <c r="F343" s="302"/>
      <c r="M343" s="302"/>
    </row>
    <row r="344" spans="6:13" x14ac:dyDescent="0.25">
      <c r="F344" s="302"/>
      <c r="M344" s="302"/>
    </row>
    <row r="345" spans="6:13" x14ac:dyDescent="0.25">
      <c r="F345" s="302"/>
      <c r="M345" s="302"/>
    </row>
    <row r="346" spans="6:13" x14ac:dyDescent="0.25">
      <c r="F346" s="302"/>
      <c r="M346" s="302"/>
    </row>
    <row r="347" spans="6:13" x14ac:dyDescent="0.25">
      <c r="F347" s="302"/>
      <c r="M347" s="302"/>
    </row>
    <row r="348" spans="6:13" x14ac:dyDescent="0.25">
      <c r="F348" s="302"/>
      <c r="M348" s="302"/>
    </row>
    <row r="349" spans="6:13" x14ac:dyDescent="0.25">
      <c r="F349" s="302"/>
      <c r="M349" s="302"/>
    </row>
    <row r="350" spans="6:13" x14ac:dyDescent="0.25">
      <c r="F350" s="302"/>
      <c r="M350" s="302"/>
    </row>
    <row r="351" spans="6:13" x14ac:dyDescent="0.25">
      <c r="F351" s="302"/>
      <c r="M351" s="302"/>
    </row>
    <row r="352" spans="6:13" x14ac:dyDescent="0.25">
      <c r="F352" s="302"/>
      <c r="M352" s="302"/>
    </row>
    <row r="353" spans="6:13" x14ac:dyDescent="0.25">
      <c r="F353" s="302"/>
      <c r="M353" s="302"/>
    </row>
    <row r="354" spans="6:13" x14ac:dyDescent="0.25">
      <c r="F354" s="302"/>
      <c r="M354" s="302"/>
    </row>
    <row r="355" spans="6:13" x14ac:dyDescent="0.25">
      <c r="F355" s="302"/>
      <c r="M355" s="302"/>
    </row>
    <row r="356" spans="6:13" x14ac:dyDescent="0.25">
      <c r="F356" s="302"/>
      <c r="M356" s="302"/>
    </row>
    <row r="357" spans="6:13" x14ac:dyDescent="0.25">
      <c r="F357" s="302"/>
      <c r="M357" s="302"/>
    </row>
    <row r="358" spans="6:13" x14ac:dyDescent="0.25">
      <c r="F358" s="302"/>
      <c r="M358" s="302"/>
    </row>
    <row r="359" spans="6:13" x14ac:dyDescent="0.25">
      <c r="F359" s="302"/>
      <c r="M359" s="302"/>
    </row>
    <row r="360" spans="6:13" x14ac:dyDescent="0.25">
      <c r="F360" s="302"/>
      <c r="M360" s="302"/>
    </row>
    <row r="361" spans="6:13" x14ac:dyDescent="0.25">
      <c r="F361" s="302"/>
      <c r="M361" s="302"/>
    </row>
    <row r="362" spans="6:13" x14ac:dyDescent="0.25">
      <c r="F362" s="302"/>
      <c r="M362" s="302"/>
    </row>
    <row r="363" spans="6:13" x14ac:dyDescent="0.25">
      <c r="F363" s="302"/>
      <c r="M363" s="302"/>
    </row>
    <row r="364" spans="6:13" x14ac:dyDescent="0.25">
      <c r="F364" s="302"/>
      <c r="M364" s="302"/>
    </row>
    <row r="365" spans="6:13" x14ac:dyDescent="0.25">
      <c r="F365" s="302"/>
      <c r="M365" s="302"/>
    </row>
    <row r="366" spans="6:13" x14ac:dyDescent="0.25">
      <c r="F366" s="302"/>
      <c r="M366" s="302"/>
    </row>
    <row r="367" spans="6:13" x14ac:dyDescent="0.25">
      <c r="F367" s="302"/>
      <c r="M367" s="302"/>
    </row>
    <row r="368" spans="6:13" x14ac:dyDescent="0.25">
      <c r="F368" s="302"/>
      <c r="M368" s="302"/>
    </row>
    <row r="369" spans="6:13" x14ac:dyDescent="0.25">
      <c r="F369" s="302"/>
      <c r="M369" s="302"/>
    </row>
    <row r="370" spans="6:13" x14ac:dyDescent="0.25">
      <c r="F370" s="302"/>
      <c r="M370" s="302"/>
    </row>
    <row r="371" spans="6:13" x14ac:dyDescent="0.25">
      <c r="F371" s="302"/>
      <c r="M371" s="302"/>
    </row>
    <row r="372" spans="6:13" x14ac:dyDescent="0.25">
      <c r="F372" s="302"/>
      <c r="M372" s="302"/>
    </row>
    <row r="373" spans="6:13" x14ac:dyDescent="0.25">
      <c r="F373" s="302"/>
      <c r="M373" s="302"/>
    </row>
    <row r="374" spans="6:13" x14ac:dyDescent="0.25">
      <c r="F374" s="302"/>
      <c r="M374" s="302"/>
    </row>
    <row r="375" spans="6:13" x14ac:dyDescent="0.25">
      <c r="F375" s="302"/>
      <c r="M375" s="302"/>
    </row>
    <row r="376" spans="6:13" x14ac:dyDescent="0.25">
      <c r="F376" s="302"/>
      <c r="M376" s="302"/>
    </row>
    <row r="377" spans="6:13" x14ac:dyDescent="0.25">
      <c r="F377" s="302"/>
      <c r="M377" s="302"/>
    </row>
    <row r="378" spans="6:13" x14ac:dyDescent="0.25">
      <c r="F378" s="302"/>
      <c r="M378" s="302"/>
    </row>
    <row r="379" spans="6:13" x14ac:dyDescent="0.25">
      <c r="F379" s="302"/>
      <c r="M379" s="302"/>
    </row>
    <row r="380" spans="6:13" x14ac:dyDescent="0.25">
      <c r="F380" s="302"/>
      <c r="M380" s="302"/>
    </row>
    <row r="381" spans="6:13" x14ac:dyDescent="0.25">
      <c r="F381" s="302"/>
      <c r="M381" s="302"/>
    </row>
    <row r="382" spans="6:13" x14ac:dyDescent="0.25">
      <c r="F382" s="302"/>
      <c r="M382" s="302"/>
    </row>
    <row r="383" spans="6:13" x14ac:dyDescent="0.25">
      <c r="F383" s="302"/>
      <c r="M383" s="302"/>
    </row>
    <row r="384" spans="6:13" x14ac:dyDescent="0.25">
      <c r="F384" s="302"/>
      <c r="M384" s="302"/>
    </row>
    <row r="385" spans="6:13" x14ac:dyDescent="0.25">
      <c r="F385" s="302"/>
      <c r="M385" s="302"/>
    </row>
    <row r="386" spans="6:13" x14ac:dyDescent="0.25">
      <c r="F386" s="302"/>
      <c r="M386" s="302"/>
    </row>
    <row r="387" spans="6:13" x14ac:dyDescent="0.25">
      <c r="F387" s="302"/>
      <c r="M387" s="302"/>
    </row>
    <row r="388" spans="6:13" x14ac:dyDescent="0.25">
      <c r="F388" s="302"/>
      <c r="M388" s="302"/>
    </row>
    <row r="389" spans="6:13" x14ac:dyDescent="0.25">
      <c r="F389" s="302"/>
      <c r="M389" s="302"/>
    </row>
    <row r="390" spans="6:13" x14ac:dyDescent="0.25">
      <c r="F390" s="302"/>
      <c r="M390" s="302"/>
    </row>
    <row r="391" spans="6:13" x14ac:dyDescent="0.25">
      <c r="F391" s="302"/>
      <c r="M391" s="302"/>
    </row>
    <row r="392" spans="6:13" x14ac:dyDescent="0.25">
      <c r="F392" s="302"/>
      <c r="M392" s="302"/>
    </row>
    <row r="393" spans="6:13" x14ac:dyDescent="0.25">
      <c r="F393" s="302"/>
      <c r="M393" s="302"/>
    </row>
    <row r="394" spans="6:13" x14ac:dyDescent="0.25">
      <c r="F394" s="302"/>
      <c r="M394" s="302"/>
    </row>
    <row r="395" spans="6:13" x14ac:dyDescent="0.25">
      <c r="F395" s="302"/>
      <c r="M395" s="302"/>
    </row>
    <row r="396" spans="6:13" x14ac:dyDescent="0.25">
      <c r="F396" s="302"/>
      <c r="M396" s="302"/>
    </row>
    <row r="397" spans="6:13" x14ac:dyDescent="0.25">
      <c r="F397" s="302"/>
      <c r="M397" s="302"/>
    </row>
    <row r="398" spans="6:13" x14ac:dyDescent="0.25">
      <c r="F398" s="302"/>
      <c r="M398" s="302"/>
    </row>
    <row r="399" spans="6:13" x14ac:dyDescent="0.25">
      <c r="F399" s="302"/>
      <c r="M399" s="302"/>
    </row>
    <row r="400" spans="6:13" x14ac:dyDescent="0.25">
      <c r="F400" s="302"/>
      <c r="M400" s="302"/>
    </row>
    <row r="401" spans="6:13" x14ac:dyDescent="0.25">
      <c r="F401" s="302"/>
      <c r="M401" s="302"/>
    </row>
    <row r="402" spans="6:13" x14ac:dyDescent="0.25">
      <c r="F402" s="302"/>
      <c r="M402" s="302"/>
    </row>
    <row r="403" spans="6:13" x14ac:dyDescent="0.25">
      <c r="F403" s="302"/>
      <c r="M403" s="302"/>
    </row>
    <row r="404" spans="6:13" x14ac:dyDescent="0.25">
      <c r="F404" s="302"/>
      <c r="M404" s="302"/>
    </row>
    <row r="405" spans="6:13" x14ac:dyDescent="0.25">
      <c r="F405" s="302"/>
      <c r="M405" s="302"/>
    </row>
    <row r="406" spans="6:13" x14ac:dyDescent="0.25">
      <c r="F406" s="302"/>
      <c r="M406" s="302"/>
    </row>
    <row r="407" spans="6:13" x14ac:dyDescent="0.25">
      <c r="F407" s="302"/>
      <c r="M407" s="302"/>
    </row>
    <row r="408" spans="6:13" x14ac:dyDescent="0.25">
      <c r="F408" s="302"/>
      <c r="M408" s="302"/>
    </row>
    <row r="409" spans="6:13" x14ac:dyDescent="0.25">
      <c r="F409" s="302"/>
      <c r="M409" s="302"/>
    </row>
    <row r="410" spans="6:13" x14ac:dyDescent="0.25">
      <c r="F410" s="302"/>
      <c r="M410" s="302"/>
    </row>
    <row r="411" spans="6:13" x14ac:dyDescent="0.25">
      <c r="F411" s="302"/>
      <c r="M411" s="302"/>
    </row>
    <row r="412" spans="6:13" x14ac:dyDescent="0.25">
      <c r="F412" s="302"/>
      <c r="M412" s="302"/>
    </row>
    <row r="413" spans="6:13" x14ac:dyDescent="0.25">
      <c r="F413" s="302"/>
      <c r="M413" s="302"/>
    </row>
    <row r="414" spans="6:13" x14ac:dyDescent="0.25">
      <c r="F414" s="302"/>
      <c r="M414" s="302"/>
    </row>
    <row r="415" spans="6:13" x14ac:dyDescent="0.25">
      <c r="F415" s="302"/>
      <c r="M415" s="302"/>
    </row>
    <row r="416" spans="6:13" x14ac:dyDescent="0.25">
      <c r="F416" s="302"/>
      <c r="M416" s="302"/>
    </row>
    <row r="417" spans="6:13" x14ac:dyDescent="0.25">
      <c r="F417" s="302"/>
      <c r="M417" s="302"/>
    </row>
    <row r="418" spans="6:13" x14ac:dyDescent="0.25">
      <c r="F418" s="302"/>
      <c r="M418" s="302"/>
    </row>
    <row r="419" spans="6:13" x14ac:dyDescent="0.25">
      <c r="F419" s="302"/>
      <c r="M419" s="302"/>
    </row>
    <row r="420" spans="6:13" x14ac:dyDescent="0.25">
      <c r="F420" s="302"/>
      <c r="M420" s="302"/>
    </row>
    <row r="421" spans="6:13" x14ac:dyDescent="0.25">
      <c r="F421" s="302"/>
      <c r="M421" s="302"/>
    </row>
    <row r="422" spans="6:13" x14ac:dyDescent="0.25">
      <c r="F422" s="302"/>
      <c r="M422" s="302"/>
    </row>
    <row r="423" spans="6:13" x14ac:dyDescent="0.25">
      <c r="F423" s="302"/>
      <c r="M423" s="302"/>
    </row>
    <row r="424" spans="6:13" x14ac:dyDescent="0.25">
      <c r="F424" s="302"/>
      <c r="M424" s="302"/>
    </row>
    <row r="425" spans="6:13" x14ac:dyDescent="0.25">
      <c r="F425" s="302"/>
      <c r="M425" s="302"/>
    </row>
    <row r="426" spans="6:13" x14ac:dyDescent="0.25">
      <c r="F426" s="302"/>
      <c r="M426" s="302"/>
    </row>
    <row r="427" spans="6:13" x14ac:dyDescent="0.25">
      <c r="F427" s="302"/>
      <c r="M427" s="302"/>
    </row>
    <row r="428" spans="6:13" x14ac:dyDescent="0.25">
      <c r="F428" s="302"/>
      <c r="M428" s="302"/>
    </row>
    <row r="429" spans="6:13" x14ac:dyDescent="0.25">
      <c r="F429" s="302"/>
      <c r="M429" s="302"/>
    </row>
    <row r="430" spans="6:13" x14ac:dyDescent="0.25">
      <c r="F430" s="302"/>
      <c r="M430" s="302"/>
    </row>
    <row r="431" spans="6:13" x14ac:dyDescent="0.25">
      <c r="F431" s="302"/>
      <c r="M431" s="302"/>
    </row>
    <row r="432" spans="6:13" x14ac:dyDescent="0.25">
      <c r="F432" s="302"/>
      <c r="M432" s="302"/>
    </row>
    <row r="433" spans="6:13" x14ac:dyDescent="0.25">
      <c r="F433" s="302"/>
      <c r="M433" s="302"/>
    </row>
    <row r="434" spans="6:13" x14ac:dyDescent="0.25">
      <c r="F434" s="302"/>
      <c r="M434" s="302"/>
    </row>
    <row r="435" spans="6:13" x14ac:dyDescent="0.25">
      <c r="F435" s="302"/>
      <c r="M435" s="302"/>
    </row>
    <row r="436" spans="6:13" x14ac:dyDescent="0.25">
      <c r="F436" s="302"/>
      <c r="M436" s="302"/>
    </row>
    <row r="437" spans="6:13" x14ac:dyDescent="0.25">
      <c r="F437" s="302"/>
      <c r="M437" s="302"/>
    </row>
    <row r="438" spans="6:13" x14ac:dyDescent="0.25">
      <c r="F438" s="302"/>
      <c r="M438" s="302"/>
    </row>
    <row r="439" spans="6:13" x14ac:dyDescent="0.25">
      <c r="F439" s="302"/>
      <c r="M439" s="302"/>
    </row>
    <row r="440" spans="6:13" x14ac:dyDescent="0.25">
      <c r="F440" s="302"/>
      <c r="M440" s="302"/>
    </row>
    <row r="441" spans="6:13" x14ac:dyDescent="0.25">
      <c r="F441" s="302"/>
      <c r="M441" s="302"/>
    </row>
    <row r="442" spans="6:13" x14ac:dyDescent="0.25">
      <c r="F442" s="302"/>
      <c r="M442" s="302"/>
    </row>
    <row r="443" spans="6:13" x14ac:dyDescent="0.25">
      <c r="F443" s="302"/>
      <c r="M443" s="302"/>
    </row>
    <row r="444" spans="6:13" x14ac:dyDescent="0.25">
      <c r="F444" s="302"/>
      <c r="M444" s="302"/>
    </row>
    <row r="445" spans="6:13" x14ac:dyDescent="0.25">
      <c r="F445" s="302"/>
      <c r="M445" s="302"/>
    </row>
    <row r="446" spans="6:13" x14ac:dyDescent="0.25">
      <c r="F446" s="302"/>
      <c r="M446" s="302"/>
    </row>
    <row r="447" spans="6:13" x14ac:dyDescent="0.25">
      <c r="F447" s="302"/>
      <c r="M447" s="302"/>
    </row>
    <row r="448" spans="6:13" x14ac:dyDescent="0.25">
      <c r="F448" s="302"/>
      <c r="M448" s="302"/>
    </row>
    <row r="449" spans="6:13" x14ac:dyDescent="0.25">
      <c r="F449" s="302"/>
      <c r="M449" s="302"/>
    </row>
    <row r="450" spans="6:13" x14ac:dyDescent="0.25">
      <c r="F450" s="302"/>
      <c r="M450" s="302"/>
    </row>
    <row r="451" spans="6:13" x14ac:dyDescent="0.25">
      <c r="F451" s="302"/>
      <c r="M451" s="302"/>
    </row>
    <row r="452" spans="6:13" x14ac:dyDescent="0.25">
      <c r="F452" s="302"/>
      <c r="M452" s="302"/>
    </row>
    <row r="453" spans="6:13" x14ac:dyDescent="0.25">
      <c r="F453" s="302"/>
      <c r="M453" s="302"/>
    </row>
    <row r="454" spans="6:13" x14ac:dyDescent="0.25">
      <c r="F454" s="302"/>
      <c r="M454" s="302"/>
    </row>
    <row r="455" spans="6:13" x14ac:dyDescent="0.25">
      <c r="F455" s="302"/>
      <c r="M455" s="302"/>
    </row>
    <row r="456" spans="6:13" x14ac:dyDescent="0.25">
      <c r="F456" s="302"/>
      <c r="M456" s="302"/>
    </row>
    <row r="457" spans="6:13" x14ac:dyDescent="0.25">
      <c r="F457" s="302"/>
      <c r="M457" s="302"/>
    </row>
    <row r="458" spans="6:13" x14ac:dyDescent="0.25">
      <c r="F458" s="302"/>
      <c r="M458" s="302"/>
    </row>
    <row r="459" spans="6:13" x14ac:dyDescent="0.25">
      <c r="F459" s="302"/>
      <c r="M459" s="302"/>
    </row>
    <row r="460" spans="6:13" x14ac:dyDescent="0.25">
      <c r="F460" s="302"/>
      <c r="M460" s="302"/>
    </row>
    <row r="461" spans="6:13" x14ac:dyDescent="0.25">
      <c r="F461" s="302"/>
      <c r="M461" s="302"/>
    </row>
    <row r="462" spans="6:13" x14ac:dyDescent="0.25">
      <c r="F462" s="302"/>
      <c r="M462" s="302"/>
    </row>
    <row r="463" spans="6:13" x14ac:dyDescent="0.25">
      <c r="F463" s="302"/>
      <c r="M463" s="302"/>
    </row>
    <row r="464" spans="6:13" x14ac:dyDescent="0.25">
      <c r="F464" s="302"/>
      <c r="M464" s="302"/>
    </row>
    <row r="465" spans="6:13" x14ac:dyDescent="0.25">
      <c r="F465" s="302"/>
      <c r="M465" s="302"/>
    </row>
    <row r="466" spans="6:13" x14ac:dyDescent="0.25">
      <c r="F466" s="302"/>
      <c r="M466" s="302"/>
    </row>
    <row r="467" spans="6:13" x14ac:dyDescent="0.25">
      <c r="F467" s="302"/>
      <c r="M467" s="302"/>
    </row>
    <row r="468" spans="6:13" x14ac:dyDescent="0.25">
      <c r="F468" s="302"/>
      <c r="M468" s="302"/>
    </row>
    <row r="469" spans="6:13" x14ac:dyDescent="0.25">
      <c r="F469" s="302"/>
      <c r="M469" s="302"/>
    </row>
    <row r="470" spans="6:13" x14ac:dyDescent="0.25">
      <c r="F470" s="302"/>
      <c r="M470" s="302"/>
    </row>
    <row r="471" spans="6:13" x14ac:dyDescent="0.25">
      <c r="F471" s="302"/>
      <c r="M471" s="302"/>
    </row>
    <row r="472" spans="6:13" x14ac:dyDescent="0.25">
      <c r="F472" s="302"/>
      <c r="M472" s="302"/>
    </row>
    <row r="473" spans="6:13" x14ac:dyDescent="0.25">
      <c r="F473" s="302"/>
      <c r="M473" s="302"/>
    </row>
    <row r="474" spans="6:13" x14ac:dyDescent="0.25">
      <c r="F474" s="302"/>
      <c r="M474" s="302"/>
    </row>
    <row r="475" spans="6:13" x14ac:dyDescent="0.25">
      <c r="F475" s="302"/>
      <c r="M475" s="302"/>
    </row>
    <row r="476" spans="6:13" x14ac:dyDescent="0.25">
      <c r="F476" s="302"/>
      <c r="M476" s="302"/>
    </row>
    <row r="477" spans="6:13" x14ac:dyDescent="0.25">
      <c r="F477" s="302"/>
      <c r="M477" s="302"/>
    </row>
    <row r="478" spans="6:13" x14ac:dyDescent="0.25">
      <c r="F478" s="302"/>
      <c r="M478" s="302"/>
    </row>
    <row r="479" spans="6:13" x14ac:dyDescent="0.25">
      <c r="F479" s="302"/>
      <c r="M479" s="302"/>
    </row>
    <row r="480" spans="6:13" x14ac:dyDescent="0.25">
      <c r="F480" s="302"/>
      <c r="M480" s="302"/>
    </row>
    <row r="481" spans="6:13" x14ac:dyDescent="0.25">
      <c r="F481" s="302"/>
      <c r="M481" s="302"/>
    </row>
    <row r="482" spans="6:13" x14ac:dyDescent="0.25">
      <c r="F482" s="302"/>
      <c r="M482" s="302"/>
    </row>
    <row r="483" spans="6:13" x14ac:dyDescent="0.25">
      <c r="F483" s="302"/>
      <c r="M483" s="302"/>
    </row>
    <row r="484" spans="6:13" x14ac:dyDescent="0.25">
      <c r="F484" s="302"/>
      <c r="M484" s="302"/>
    </row>
    <row r="485" spans="6:13" x14ac:dyDescent="0.25">
      <c r="F485" s="302"/>
      <c r="M485" s="302"/>
    </row>
    <row r="486" spans="6:13" x14ac:dyDescent="0.25">
      <c r="F486" s="302"/>
      <c r="M486" s="302"/>
    </row>
    <row r="487" spans="6:13" x14ac:dyDescent="0.25">
      <c r="F487" s="302"/>
      <c r="M487" s="302"/>
    </row>
    <row r="488" spans="6:13" x14ac:dyDescent="0.25">
      <c r="F488" s="302"/>
      <c r="M488" s="302"/>
    </row>
    <row r="489" spans="6:13" x14ac:dyDescent="0.25">
      <c r="F489" s="302"/>
      <c r="M489" s="302"/>
    </row>
    <row r="490" spans="6:13" x14ac:dyDescent="0.25">
      <c r="F490" s="302"/>
      <c r="M490" s="302"/>
    </row>
    <row r="491" spans="6:13" x14ac:dyDescent="0.25">
      <c r="F491" s="302"/>
      <c r="M491" s="302"/>
    </row>
    <row r="492" spans="6:13" x14ac:dyDescent="0.25">
      <c r="F492" s="302"/>
      <c r="M492" s="302"/>
    </row>
    <row r="493" spans="6:13" x14ac:dyDescent="0.25">
      <c r="F493" s="302"/>
      <c r="M493" s="302"/>
    </row>
    <row r="494" spans="6:13" x14ac:dyDescent="0.25">
      <c r="F494" s="302"/>
      <c r="M494" s="302"/>
    </row>
    <row r="495" spans="6:13" x14ac:dyDescent="0.25">
      <c r="F495" s="302"/>
      <c r="M495" s="302"/>
    </row>
    <row r="496" spans="6:13" x14ac:dyDescent="0.25">
      <c r="F496" s="302"/>
      <c r="M496" s="302"/>
    </row>
    <row r="497" spans="6:13" x14ac:dyDescent="0.25">
      <c r="F497" s="302"/>
      <c r="M497" s="302"/>
    </row>
    <row r="498" spans="6:13" x14ac:dyDescent="0.25">
      <c r="F498" s="302"/>
      <c r="M498" s="302"/>
    </row>
    <row r="499" spans="6:13" x14ac:dyDescent="0.25">
      <c r="F499" s="302"/>
      <c r="M499" s="302"/>
    </row>
    <row r="500" spans="6:13" x14ac:dyDescent="0.25">
      <c r="F500" s="302"/>
      <c r="M500" s="302"/>
    </row>
    <row r="501" spans="6:13" x14ac:dyDescent="0.25">
      <c r="F501" s="302"/>
      <c r="M501" s="302"/>
    </row>
    <row r="502" spans="6:13" x14ac:dyDescent="0.25">
      <c r="F502" s="302"/>
      <c r="M502" s="302"/>
    </row>
    <row r="503" spans="6:13" x14ac:dyDescent="0.25">
      <c r="F503" s="302"/>
      <c r="M503" s="302"/>
    </row>
    <row r="504" spans="6:13" x14ac:dyDescent="0.25">
      <c r="F504" s="302"/>
      <c r="M504" s="302"/>
    </row>
    <row r="505" spans="6:13" x14ac:dyDescent="0.25">
      <c r="F505" s="302"/>
      <c r="M505" s="302"/>
    </row>
    <row r="506" spans="6:13" x14ac:dyDescent="0.25">
      <c r="F506" s="302"/>
      <c r="M506" s="302"/>
    </row>
    <row r="507" spans="6:13" x14ac:dyDescent="0.25">
      <c r="F507" s="302"/>
      <c r="M507" s="302"/>
    </row>
    <row r="508" spans="6:13" x14ac:dyDescent="0.25">
      <c r="F508" s="302"/>
      <c r="M508" s="302"/>
    </row>
    <row r="509" spans="6:13" x14ac:dyDescent="0.25">
      <c r="F509" s="302"/>
      <c r="M509" s="302"/>
    </row>
    <row r="510" spans="6:13" x14ac:dyDescent="0.25">
      <c r="F510" s="302"/>
      <c r="M510" s="302"/>
    </row>
    <row r="511" spans="6:13" x14ac:dyDescent="0.25">
      <c r="F511" s="302"/>
      <c r="M511" s="302"/>
    </row>
    <row r="512" spans="6:13" x14ac:dyDescent="0.25">
      <c r="F512" s="302"/>
      <c r="M512" s="302"/>
    </row>
    <row r="513" spans="6:13" x14ac:dyDescent="0.25">
      <c r="F513" s="302"/>
      <c r="M513" s="302"/>
    </row>
    <row r="514" spans="6:13" x14ac:dyDescent="0.25">
      <c r="F514" s="302"/>
      <c r="M514" s="302"/>
    </row>
    <row r="515" spans="6:13" x14ac:dyDescent="0.25">
      <c r="F515" s="302"/>
      <c r="M515" s="302"/>
    </row>
    <row r="516" spans="6:13" x14ac:dyDescent="0.25">
      <c r="F516" s="302"/>
      <c r="M516" s="302"/>
    </row>
    <row r="517" spans="6:13" x14ac:dyDescent="0.25">
      <c r="F517" s="302"/>
      <c r="M517" s="302"/>
    </row>
    <row r="518" spans="6:13" x14ac:dyDescent="0.25">
      <c r="F518" s="302"/>
      <c r="M518" s="302"/>
    </row>
    <row r="519" spans="6:13" x14ac:dyDescent="0.25">
      <c r="F519" s="302"/>
      <c r="M519" s="302"/>
    </row>
    <row r="520" spans="6:13" x14ac:dyDescent="0.25">
      <c r="F520" s="302"/>
      <c r="M520" s="302"/>
    </row>
    <row r="521" spans="6:13" x14ac:dyDescent="0.25">
      <c r="F521" s="302"/>
      <c r="M521" s="302"/>
    </row>
    <row r="522" spans="6:13" x14ac:dyDescent="0.25">
      <c r="F522" s="302"/>
      <c r="M522" s="302"/>
    </row>
    <row r="523" spans="6:13" x14ac:dyDescent="0.25">
      <c r="F523" s="302"/>
      <c r="M523" s="302"/>
    </row>
    <row r="524" spans="6:13" x14ac:dyDescent="0.25">
      <c r="F524" s="302"/>
      <c r="M524" s="302"/>
    </row>
    <row r="525" spans="6:13" x14ac:dyDescent="0.25">
      <c r="F525" s="302"/>
      <c r="M525" s="302"/>
    </row>
    <row r="526" spans="6:13" x14ac:dyDescent="0.25">
      <c r="F526" s="302"/>
      <c r="M526" s="302"/>
    </row>
    <row r="527" spans="6:13" x14ac:dyDescent="0.25">
      <c r="F527" s="302"/>
      <c r="M527" s="302"/>
    </row>
    <row r="528" spans="6:13" x14ac:dyDescent="0.25">
      <c r="F528" s="302"/>
      <c r="M528" s="302"/>
    </row>
    <row r="529" spans="6:13" x14ac:dyDescent="0.25">
      <c r="F529" s="302"/>
      <c r="M529" s="302"/>
    </row>
    <row r="530" spans="6:13" x14ac:dyDescent="0.25">
      <c r="F530" s="302"/>
      <c r="M530" s="302"/>
    </row>
    <row r="531" spans="6:13" x14ac:dyDescent="0.25">
      <c r="F531" s="302"/>
      <c r="M531" s="302"/>
    </row>
    <row r="532" spans="6:13" x14ac:dyDescent="0.25">
      <c r="F532" s="302"/>
      <c r="M532" s="302"/>
    </row>
    <row r="533" spans="6:13" x14ac:dyDescent="0.25">
      <c r="F533" s="302"/>
      <c r="M533" s="302"/>
    </row>
    <row r="534" spans="6:13" x14ac:dyDescent="0.25">
      <c r="F534" s="302"/>
      <c r="M534" s="302"/>
    </row>
    <row r="535" spans="6:13" x14ac:dyDescent="0.25">
      <c r="F535" s="302"/>
      <c r="M535" s="302"/>
    </row>
    <row r="536" spans="6:13" x14ac:dyDescent="0.25">
      <c r="F536" s="302"/>
      <c r="M536" s="302"/>
    </row>
    <row r="537" spans="6:13" x14ac:dyDescent="0.25">
      <c r="F537" s="302"/>
      <c r="M537" s="302"/>
    </row>
    <row r="538" spans="6:13" x14ac:dyDescent="0.25">
      <c r="F538" s="302"/>
      <c r="M538" s="302"/>
    </row>
    <row r="539" spans="6:13" x14ac:dyDescent="0.25">
      <c r="F539" s="302"/>
      <c r="M539" s="302"/>
    </row>
    <row r="540" spans="6:13" x14ac:dyDescent="0.25">
      <c r="F540" s="302"/>
      <c r="M540" s="302"/>
    </row>
    <row r="541" spans="6:13" x14ac:dyDescent="0.25">
      <c r="F541" s="302"/>
      <c r="M541" s="302"/>
    </row>
    <row r="542" spans="6:13" x14ac:dyDescent="0.25">
      <c r="F542" s="302"/>
      <c r="M542" s="302"/>
    </row>
    <row r="543" spans="6:13" x14ac:dyDescent="0.25">
      <c r="F543" s="302"/>
      <c r="M543" s="302"/>
    </row>
    <row r="544" spans="6:13" x14ac:dyDescent="0.25">
      <c r="F544" s="302"/>
      <c r="M544" s="302"/>
    </row>
    <row r="545" spans="6:13" x14ac:dyDescent="0.25">
      <c r="F545" s="302"/>
      <c r="M545" s="302"/>
    </row>
    <row r="546" spans="6:13" x14ac:dyDescent="0.25">
      <c r="F546" s="302"/>
      <c r="M546" s="302"/>
    </row>
    <row r="547" spans="6:13" x14ac:dyDescent="0.25">
      <c r="F547" s="302"/>
      <c r="M547" s="302"/>
    </row>
    <row r="548" spans="6:13" x14ac:dyDescent="0.25">
      <c r="F548" s="302"/>
      <c r="M548" s="302"/>
    </row>
    <row r="549" spans="6:13" x14ac:dyDescent="0.25">
      <c r="F549" s="302"/>
      <c r="M549" s="302"/>
    </row>
    <row r="550" spans="6:13" x14ac:dyDescent="0.25">
      <c r="F550" s="302"/>
      <c r="M550" s="302"/>
    </row>
    <row r="551" spans="6:13" x14ac:dyDescent="0.25">
      <c r="F551" s="302"/>
      <c r="M551" s="302"/>
    </row>
    <row r="552" spans="6:13" x14ac:dyDescent="0.25">
      <c r="F552" s="302"/>
      <c r="M552" s="302"/>
    </row>
    <row r="553" spans="6:13" x14ac:dyDescent="0.25">
      <c r="F553" s="302"/>
      <c r="M553" s="302"/>
    </row>
    <row r="554" spans="6:13" x14ac:dyDescent="0.25">
      <c r="F554" s="302"/>
      <c r="M554" s="302"/>
    </row>
    <row r="555" spans="6:13" x14ac:dyDescent="0.25">
      <c r="F555" s="302"/>
      <c r="M555" s="302"/>
    </row>
    <row r="556" spans="6:13" x14ac:dyDescent="0.25">
      <c r="F556" s="302"/>
      <c r="M556" s="302"/>
    </row>
    <row r="557" spans="6:13" x14ac:dyDescent="0.25">
      <c r="F557" s="302"/>
      <c r="M557" s="302"/>
    </row>
    <row r="558" spans="6:13" x14ac:dyDescent="0.25">
      <c r="F558" s="302"/>
      <c r="M558" s="302"/>
    </row>
    <row r="559" spans="6:13" x14ac:dyDescent="0.25">
      <c r="F559" s="302"/>
      <c r="M559" s="302"/>
    </row>
    <row r="560" spans="6:13" x14ac:dyDescent="0.25">
      <c r="F560" s="302"/>
      <c r="M560" s="302"/>
    </row>
    <row r="561" spans="6:13" x14ac:dyDescent="0.25">
      <c r="F561" s="302"/>
      <c r="M561" s="302"/>
    </row>
    <row r="562" spans="6:13" x14ac:dyDescent="0.25">
      <c r="F562" s="302"/>
      <c r="M562" s="302"/>
    </row>
    <row r="563" spans="6:13" x14ac:dyDescent="0.25">
      <c r="F563" s="302"/>
    </row>
  </sheetData>
  <sheetProtection algorithmName="SHA-512" hashValue="SuKvXdVSB4mG2kcUuBnb/LdTd4p3OIdRbM4DiJnUd/hZLYXjBZvHss3SX32ifXBuy10jmPsX1R7KkTVjBxtrIA==" saltValue="eI+HlpecZ62YQqjHDc3bWg==" spinCount="100000" sheet="1" objects="1" scenarios="1" formatCells="0" insertRows="0"/>
  <mergeCells count="11">
    <mergeCell ref="D8:F8"/>
    <mergeCell ref="P8:R8"/>
    <mergeCell ref="B10:I10"/>
    <mergeCell ref="B7:J7"/>
    <mergeCell ref="H2:I2"/>
    <mergeCell ref="J2:P2"/>
    <mergeCell ref="H3:I3"/>
    <mergeCell ref="J3:P3"/>
    <mergeCell ref="H6:I6"/>
    <mergeCell ref="H4:I4"/>
    <mergeCell ref="J4:P4"/>
  </mergeCells>
  <conditionalFormatting sqref="B18">
    <cfRule type="cellIs" dxfId="0" priority="2" operator="greaterThan">
      <formula>10</formula>
    </cfRule>
  </conditionalFormatting>
  <pageMargins left="0.25" right="0.25" top="0.75" bottom="0.75" header="0.3" footer="0.3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1000000}">
          <x14:formula1>
            <xm:f>Istruzioni!$A$10:$A$18</xm:f>
          </x14:formula1>
          <xm:sqref>B13:B53</xm:sqref>
        </x14:dataValidation>
        <x14:dataValidation type="list" allowBlank="1" showInputMessage="1" showErrorMessage="1" xr:uid="{8F90991E-A177-425D-AE56-387597A7E42C}">
          <x14:formula1>
            <xm:f>Istruzioni!$A$9:$A$18</xm:f>
          </x14:formula1>
          <xm:sqref>B12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18"/>
  <sheetViews>
    <sheetView showGridLines="0" topLeftCell="A2" zoomScale="60" zoomScaleNormal="60" workbookViewId="0">
      <selection activeCell="T41" sqref="T41"/>
    </sheetView>
  </sheetViews>
  <sheetFormatPr defaultColWidth="9.140625" defaultRowHeight="15" x14ac:dyDescent="0.25"/>
  <cols>
    <col min="1" max="1" width="5.140625" style="5" customWidth="1"/>
    <col min="2" max="3" width="29.85546875" style="5" customWidth="1"/>
    <col min="4" max="4" width="16.140625" style="5" customWidth="1"/>
    <col min="5" max="5" width="10.42578125" style="5" customWidth="1"/>
    <col min="6" max="6" width="15.140625" style="5" customWidth="1"/>
    <col min="7" max="7" width="35.42578125" style="5" customWidth="1"/>
    <col min="8" max="9" width="12.28515625" style="5" customWidth="1"/>
    <col min="10" max="10" width="15.42578125" style="104" customWidth="1"/>
    <col min="11" max="11" width="13.42578125" style="104" customWidth="1"/>
    <col min="12" max="15" width="15.42578125" style="5" customWidth="1"/>
    <col min="16" max="16" width="13.85546875" style="5" customWidth="1"/>
    <col min="17" max="17" width="15.5703125" style="5" customWidth="1"/>
    <col min="18" max="18" width="13.28515625" style="5" customWidth="1"/>
    <col min="19" max="16384" width="9.140625" style="5"/>
  </cols>
  <sheetData>
    <row r="1" spans="1:18" ht="38.25" x14ac:dyDescent="0.25">
      <c r="A1" s="153"/>
    </row>
    <row r="2" spans="1:18" ht="35.25" x14ac:dyDescent="0.3">
      <c r="A2" s="157"/>
      <c r="H2" s="347" t="s">
        <v>18</v>
      </c>
      <c r="I2" s="347"/>
      <c r="J2" s="348">
        <f>+Copertina!B25</f>
        <v>0</v>
      </c>
      <c r="K2" s="348"/>
      <c r="L2" s="348"/>
      <c r="M2" s="348"/>
      <c r="N2" s="348"/>
      <c r="O2" s="348"/>
      <c r="P2" s="348"/>
    </row>
    <row r="3" spans="1:18" ht="18.75" x14ac:dyDescent="0.3">
      <c r="A3" s="161"/>
      <c r="B3" s="161"/>
      <c r="C3" s="161"/>
      <c r="H3" s="347" t="s">
        <v>19</v>
      </c>
      <c r="I3" s="347"/>
      <c r="J3" s="348">
        <f>+Copertina!B27</f>
        <v>0</v>
      </c>
      <c r="K3" s="348"/>
      <c r="L3" s="348"/>
      <c r="M3" s="348"/>
      <c r="N3" s="348"/>
      <c r="O3" s="348"/>
      <c r="P3" s="348"/>
    </row>
    <row r="4" spans="1:18" ht="18.75" x14ac:dyDescent="0.3">
      <c r="H4" s="347" t="s">
        <v>36</v>
      </c>
      <c r="I4" s="347"/>
      <c r="J4" s="348" t="str">
        <f>+Copertina!B29</f>
        <v>J59G22003220001</v>
      </c>
      <c r="K4" s="348"/>
      <c r="L4" s="348"/>
      <c r="M4" s="348"/>
      <c r="N4" s="348"/>
      <c r="O4" s="348"/>
      <c r="P4" s="348"/>
    </row>
    <row r="6" spans="1:18" ht="21" x14ac:dyDescent="0.35">
      <c r="H6" s="347" t="s">
        <v>39</v>
      </c>
      <c r="I6" s="347"/>
      <c r="J6" s="361" t="s">
        <v>75</v>
      </c>
      <c r="K6" s="362"/>
      <c r="L6" s="362"/>
      <c r="M6" s="362"/>
      <c r="N6" s="362"/>
      <c r="O6" s="362"/>
      <c r="P6" s="362"/>
      <c r="Q6" s="363"/>
    </row>
    <row r="7" spans="1:18" ht="16.5" thickBot="1" x14ac:dyDescent="0.3">
      <c r="B7" s="346"/>
      <c r="C7" s="346"/>
      <c r="D7" s="346"/>
      <c r="E7" s="346"/>
      <c r="F7" s="346"/>
      <c r="G7" s="346"/>
      <c r="H7" s="346"/>
      <c r="I7" s="346"/>
      <c r="J7" s="346"/>
      <c r="K7" s="101"/>
    </row>
    <row r="8" spans="1:18" ht="15.75" thickBot="1" x14ac:dyDescent="0.3">
      <c r="D8" s="340" t="s">
        <v>11</v>
      </c>
      <c r="E8" s="341"/>
      <c r="F8" s="342"/>
      <c r="G8" s="7"/>
      <c r="H8" s="7"/>
      <c r="I8" s="7"/>
      <c r="J8" s="102"/>
      <c r="K8" s="102"/>
      <c r="L8" s="7"/>
      <c r="M8" s="7"/>
      <c r="N8" s="7"/>
      <c r="O8" s="7"/>
      <c r="P8" s="340" t="s">
        <v>59</v>
      </c>
      <c r="Q8" s="343"/>
      <c r="R8" s="342"/>
    </row>
    <row r="9" spans="1:18" ht="75.75" thickBot="1" x14ac:dyDescent="0.3">
      <c r="A9" s="8" t="s">
        <v>10</v>
      </c>
      <c r="B9" s="9" t="s">
        <v>89</v>
      </c>
      <c r="C9" s="9" t="s">
        <v>94</v>
      </c>
      <c r="D9" s="10" t="s">
        <v>6</v>
      </c>
      <c r="E9" s="10" t="s">
        <v>5</v>
      </c>
      <c r="F9" s="10" t="s">
        <v>7</v>
      </c>
      <c r="G9" s="9" t="s">
        <v>8</v>
      </c>
      <c r="H9" s="9" t="s">
        <v>27</v>
      </c>
      <c r="I9" s="11" t="s">
        <v>28</v>
      </c>
      <c r="J9" s="106" t="s">
        <v>46</v>
      </c>
      <c r="K9" s="103" t="s">
        <v>47</v>
      </c>
      <c r="L9" s="12" t="s">
        <v>14</v>
      </c>
      <c r="M9" s="13" t="s">
        <v>23</v>
      </c>
      <c r="N9" s="9" t="s">
        <v>33</v>
      </c>
      <c r="O9" s="14" t="s">
        <v>34</v>
      </c>
      <c r="P9" s="15" t="s">
        <v>24</v>
      </c>
      <c r="Q9" s="16" t="s">
        <v>25</v>
      </c>
      <c r="R9" s="17" t="s">
        <v>15</v>
      </c>
    </row>
    <row r="10" spans="1:18" ht="15.6" customHeight="1" thickBot="1" x14ac:dyDescent="0.3">
      <c r="A10" s="18"/>
      <c r="B10" s="344" t="s">
        <v>16</v>
      </c>
      <c r="C10" s="345"/>
      <c r="D10" s="345"/>
      <c r="E10" s="345"/>
      <c r="F10" s="345"/>
      <c r="G10" s="345"/>
      <c r="H10" s="345"/>
      <c r="I10" s="345"/>
      <c r="J10" s="19">
        <f>SUM(J12:J300)</f>
        <v>0</v>
      </c>
      <c r="K10" s="19">
        <f>SUM(K12:K300)</f>
        <v>0</v>
      </c>
      <c r="L10" s="19">
        <f>SUM(L12:L300)</f>
        <v>0</v>
      </c>
      <c r="M10" s="20"/>
      <c r="N10" s="21">
        <f>SUM(N12:N300)</f>
        <v>0</v>
      </c>
      <c r="O10" s="22">
        <f>SUM(O12:O300)</f>
        <v>0</v>
      </c>
      <c r="P10" s="23">
        <f>SUM(P12:P300)</f>
        <v>0</v>
      </c>
      <c r="Q10" s="24">
        <f>SUM(Q12:Q300)</f>
        <v>0</v>
      </c>
      <c r="R10" s="25">
        <f>SUM(R12:R300)</f>
        <v>0</v>
      </c>
    </row>
    <row r="11" spans="1:18" ht="36" customHeight="1" x14ac:dyDescent="0.25">
      <c r="A11" s="37"/>
      <c r="B11" s="47" t="s">
        <v>72</v>
      </c>
      <c r="C11" s="47" t="s">
        <v>101</v>
      </c>
      <c r="D11" s="48" t="s">
        <v>29</v>
      </c>
      <c r="E11" s="48">
        <v>23</v>
      </c>
      <c r="F11" s="49">
        <v>43918</v>
      </c>
      <c r="G11" s="47" t="s">
        <v>90</v>
      </c>
      <c r="H11" s="38">
        <v>4.5999999999999996</v>
      </c>
      <c r="I11" s="96">
        <v>400</v>
      </c>
      <c r="J11" s="98">
        <f>+I11*H11</f>
        <v>1839.9999999999998</v>
      </c>
      <c r="K11" s="100">
        <f>+J11*0.22</f>
        <v>404.79999999999995</v>
      </c>
      <c r="L11" s="40">
        <f>+K11+J11</f>
        <v>2244.7999999999997</v>
      </c>
      <c r="M11" s="41">
        <v>43946</v>
      </c>
      <c r="N11" s="42">
        <f>+L11</f>
        <v>2244.7999999999997</v>
      </c>
      <c r="O11" s="43">
        <f>+N11-L11</f>
        <v>0</v>
      </c>
      <c r="P11" s="30"/>
      <c r="Q11" s="32"/>
      <c r="R11" s="31"/>
    </row>
    <row r="12" spans="1:18" ht="43.5" customHeight="1" x14ac:dyDescent="0.25">
      <c r="A12" s="29">
        <f t="shared" ref="A12:A51" si="0">+A11+1</f>
        <v>1</v>
      </c>
      <c r="B12" s="215"/>
      <c r="C12" s="215"/>
      <c r="D12" s="216"/>
      <c r="E12" s="216"/>
      <c r="F12" s="303"/>
      <c r="G12" s="217"/>
      <c r="H12" s="218"/>
      <c r="I12" s="219"/>
      <c r="J12" s="107">
        <f t="shared" ref="J12:J35" si="1">+I12*H12</f>
        <v>0</v>
      </c>
      <c r="K12" s="237"/>
      <c r="L12" s="30">
        <f t="shared" ref="L12:L35" si="2">+K12+J12</f>
        <v>0</v>
      </c>
      <c r="M12" s="298"/>
      <c r="N12" s="220"/>
      <c r="O12" s="31">
        <f t="shared" ref="O12:O35" si="3">+N12-L12</f>
        <v>0</v>
      </c>
      <c r="P12" s="30"/>
      <c r="Q12" s="32"/>
      <c r="R12" s="31"/>
    </row>
    <row r="13" spans="1:18" ht="43.5" customHeight="1" x14ac:dyDescent="0.25">
      <c r="A13" s="29">
        <f t="shared" si="0"/>
        <v>2</v>
      </c>
      <c r="B13" s="215"/>
      <c r="C13" s="215"/>
      <c r="D13" s="216"/>
      <c r="E13" s="216"/>
      <c r="F13" s="303"/>
      <c r="G13" s="217"/>
      <c r="H13" s="218"/>
      <c r="I13" s="219"/>
      <c r="J13" s="107">
        <f t="shared" si="1"/>
        <v>0</v>
      </c>
      <c r="K13" s="237"/>
      <c r="L13" s="30">
        <f t="shared" si="2"/>
        <v>0</v>
      </c>
      <c r="M13" s="298"/>
      <c r="N13" s="220"/>
      <c r="O13" s="31">
        <f t="shared" si="3"/>
        <v>0</v>
      </c>
      <c r="P13" s="30"/>
      <c r="Q13" s="32"/>
      <c r="R13" s="31"/>
    </row>
    <row r="14" spans="1:18" ht="43.5" customHeight="1" x14ac:dyDescent="0.25">
      <c r="A14" s="29">
        <f t="shared" si="0"/>
        <v>3</v>
      </c>
      <c r="B14" s="215"/>
      <c r="C14" s="215"/>
      <c r="D14" s="216"/>
      <c r="E14" s="216"/>
      <c r="F14" s="303"/>
      <c r="G14" s="217"/>
      <c r="H14" s="218"/>
      <c r="I14" s="219"/>
      <c r="J14" s="107">
        <f t="shared" si="1"/>
        <v>0</v>
      </c>
      <c r="K14" s="237"/>
      <c r="L14" s="30">
        <f t="shared" si="2"/>
        <v>0</v>
      </c>
      <c r="M14" s="298"/>
      <c r="N14" s="220"/>
      <c r="O14" s="31">
        <f t="shared" si="3"/>
        <v>0</v>
      </c>
      <c r="P14" s="30"/>
      <c r="Q14" s="32"/>
      <c r="R14" s="31"/>
    </row>
    <row r="15" spans="1:18" ht="43.5" customHeight="1" x14ac:dyDescent="0.25">
      <c r="A15" s="29">
        <f t="shared" si="0"/>
        <v>4</v>
      </c>
      <c r="B15" s="215"/>
      <c r="C15" s="215"/>
      <c r="D15" s="216"/>
      <c r="E15" s="216"/>
      <c r="F15" s="303"/>
      <c r="G15" s="217"/>
      <c r="H15" s="218"/>
      <c r="I15" s="219"/>
      <c r="J15" s="107">
        <f t="shared" si="1"/>
        <v>0</v>
      </c>
      <c r="K15" s="237"/>
      <c r="L15" s="30">
        <f t="shared" si="2"/>
        <v>0</v>
      </c>
      <c r="M15" s="298"/>
      <c r="N15" s="220"/>
      <c r="O15" s="31">
        <f t="shared" si="3"/>
        <v>0</v>
      </c>
      <c r="P15" s="30"/>
      <c r="Q15" s="32"/>
      <c r="R15" s="31"/>
    </row>
    <row r="16" spans="1:18" ht="43.5" customHeight="1" x14ac:dyDescent="0.25">
      <c r="A16" s="29">
        <f t="shared" si="0"/>
        <v>5</v>
      </c>
      <c r="B16" s="215"/>
      <c r="C16" s="215"/>
      <c r="D16" s="216"/>
      <c r="E16" s="216"/>
      <c r="F16" s="303"/>
      <c r="G16" s="217"/>
      <c r="H16" s="218"/>
      <c r="I16" s="219"/>
      <c r="J16" s="107">
        <f t="shared" si="1"/>
        <v>0</v>
      </c>
      <c r="K16" s="237"/>
      <c r="L16" s="30">
        <f t="shared" si="2"/>
        <v>0</v>
      </c>
      <c r="M16" s="298"/>
      <c r="N16" s="220"/>
      <c r="O16" s="31">
        <f t="shared" si="3"/>
        <v>0</v>
      </c>
      <c r="P16" s="30"/>
      <c r="Q16" s="32"/>
      <c r="R16" s="31"/>
    </row>
    <row r="17" spans="1:18" ht="43.5" customHeight="1" x14ac:dyDescent="0.25">
      <c r="A17" s="29">
        <f t="shared" si="0"/>
        <v>6</v>
      </c>
      <c r="B17" s="215"/>
      <c r="C17" s="215"/>
      <c r="D17" s="216"/>
      <c r="E17" s="216"/>
      <c r="F17" s="303"/>
      <c r="G17" s="217"/>
      <c r="H17" s="218"/>
      <c r="I17" s="219"/>
      <c r="J17" s="107">
        <f t="shared" si="1"/>
        <v>0</v>
      </c>
      <c r="K17" s="237"/>
      <c r="L17" s="30">
        <f t="shared" si="2"/>
        <v>0</v>
      </c>
      <c r="M17" s="298"/>
      <c r="N17" s="220"/>
      <c r="O17" s="31">
        <f t="shared" si="3"/>
        <v>0</v>
      </c>
      <c r="P17" s="30"/>
      <c r="Q17" s="32"/>
      <c r="R17" s="31"/>
    </row>
    <row r="18" spans="1:18" ht="43.5" customHeight="1" x14ac:dyDescent="0.25">
      <c r="A18" s="29">
        <f t="shared" si="0"/>
        <v>7</v>
      </c>
      <c r="B18" s="215"/>
      <c r="C18" s="215"/>
      <c r="D18" s="216"/>
      <c r="E18" s="216"/>
      <c r="F18" s="303"/>
      <c r="G18" s="217"/>
      <c r="H18" s="218"/>
      <c r="I18" s="219"/>
      <c r="J18" s="107">
        <f t="shared" si="1"/>
        <v>0</v>
      </c>
      <c r="K18" s="237"/>
      <c r="L18" s="30">
        <f t="shared" si="2"/>
        <v>0</v>
      </c>
      <c r="M18" s="298"/>
      <c r="N18" s="220"/>
      <c r="O18" s="31">
        <f t="shared" si="3"/>
        <v>0</v>
      </c>
      <c r="P18" s="30"/>
      <c r="Q18" s="32"/>
      <c r="R18" s="31"/>
    </row>
    <row r="19" spans="1:18" ht="43.5" customHeight="1" x14ac:dyDescent="0.25">
      <c r="A19" s="29">
        <f t="shared" si="0"/>
        <v>8</v>
      </c>
      <c r="B19" s="215"/>
      <c r="C19" s="215"/>
      <c r="D19" s="216"/>
      <c r="E19" s="216"/>
      <c r="F19" s="303"/>
      <c r="G19" s="217"/>
      <c r="H19" s="218"/>
      <c r="I19" s="219"/>
      <c r="J19" s="107">
        <f t="shared" si="1"/>
        <v>0</v>
      </c>
      <c r="K19" s="237"/>
      <c r="L19" s="30">
        <f t="shared" si="2"/>
        <v>0</v>
      </c>
      <c r="M19" s="298"/>
      <c r="N19" s="220"/>
      <c r="O19" s="31">
        <f t="shared" si="3"/>
        <v>0</v>
      </c>
      <c r="P19" s="30"/>
      <c r="Q19" s="32"/>
      <c r="R19" s="31"/>
    </row>
    <row r="20" spans="1:18" ht="43.5" customHeight="1" x14ac:dyDescent="0.25">
      <c r="A20" s="29">
        <f t="shared" si="0"/>
        <v>9</v>
      </c>
      <c r="B20" s="215"/>
      <c r="C20" s="215"/>
      <c r="D20" s="216"/>
      <c r="E20" s="216"/>
      <c r="F20" s="303"/>
      <c r="G20" s="217"/>
      <c r="H20" s="218"/>
      <c r="I20" s="219"/>
      <c r="J20" s="107">
        <f t="shared" si="1"/>
        <v>0</v>
      </c>
      <c r="K20" s="237"/>
      <c r="L20" s="30">
        <f t="shared" si="2"/>
        <v>0</v>
      </c>
      <c r="M20" s="298"/>
      <c r="N20" s="220"/>
      <c r="O20" s="31">
        <f t="shared" si="3"/>
        <v>0</v>
      </c>
      <c r="P20" s="30"/>
      <c r="Q20" s="32"/>
      <c r="R20" s="31"/>
    </row>
    <row r="21" spans="1:18" ht="43.5" customHeight="1" x14ac:dyDescent="0.25">
      <c r="A21" s="29">
        <f t="shared" si="0"/>
        <v>10</v>
      </c>
      <c r="B21" s="215"/>
      <c r="C21" s="215"/>
      <c r="D21" s="216"/>
      <c r="E21" s="216"/>
      <c r="F21" s="303"/>
      <c r="G21" s="217"/>
      <c r="H21" s="218"/>
      <c r="I21" s="219"/>
      <c r="J21" s="107">
        <f t="shared" si="1"/>
        <v>0</v>
      </c>
      <c r="K21" s="237"/>
      <c r="L21" s="30">
        <f t="shared" si="2"/>
        <v>0</v>
      </c>
      <c r="M21" s="298"/>
      <c r="N21" s="220"/>
      <c r="O21" s="31">
        <f t="shared" si="3"/>
        <v>0</v>
      </c>
      <c r="P21" s="30"/>
      <c r="Q21" s="32"/>
      <c r="R21" s="31"/>
    </row>
    <row r="22" spans="1:18" ht="43.5" customHeight="1" x14ac:dyDescent="0.25">
      <c r="A22" s="29">
        <f t="shared" si="0"/>
        <v>11</v>
      </c>
      <c r="B22" s="215"/>
      <c r="C22" s="215"/>
      <c r="D22" s="216"/>
      <c r="E22" s="216"/>
      <c r="F22" s="303"/>
      <c r="G22" s="217"/>
      <c r="H22" s="218"/>
      <c r="I22" s="219"/>
      <c r="J22" s="107">
        <f t="shared" si="1"/>
        <v>0</v>
      </c>
      <c r="K22" s="237"/>
      <c r="L22" s="30">
        <f t="shared" si="2"/>
        <v>0</v>
      </c>
      <c r="M22" s="298"/>
      <c r="N22" s="220"/>
      <c r="O22" s="31">
        <f t="shared" si="3"/>
        <v>0</v>
      </c>
      <c r="P22" s="30"/>
      <c r="Q22" s="32"/>
      <c r="R22" s="31"/>
    </row>
    <row r="23" spans="1:18" ht="43.5" customHeight="1" x14ac:dyDescent="0.25">
      <c r="A23" s="29">
        <f t="shared" si="0"/>
        <v>12</v>
      </c>
      <c r="B23" s="215"/>
      <c r="C23" s="215"/>
      <c r="D23" s="216"/>
      <c r="E23" s="216"/>
      <c r="F23" s="303"/>
      <c r="G23" s="217"/>
      <c r="H23" s="218"/>
      <c r="I23" s="219"/>
      <c r="J23" s="107">
        <f t="shared" si="1"/>
        <v>0</v>
      </c>
      <c r="K23" s="237"/>
      <c r="L23" s="30">
        <f t="shared" si="2"/>
        <v>0</v>
      </c>
      <c r="M23" s="298"/>
      <c r="N23" s="220"/>
      <c r="O23" s="31">
        <f t="shared" si="3"/>
        <v>0</v>
      </c>
      <c r="P23" s="30"/>
      <c r="Q23" s="32"/>
      <c r="R23" s="31"/>
    </row>
    <row r="24" spans="1:18" ht="43.5" customHeight="1" x14ac:dyDescent="0.25">
      <c r="A24" s="29">
        <f t="shared" si="0"/>
        <v>13</v>
      </c>
      <c r="B24" s="215"/>
      <c r="C24" s="215"/>
      <c r="D24" s="216"/>
      <c r="E24" s="216"/>
      <c r="F24" s="303"/>
      <c r="G24" s="217"/>
      <c r="H24" s="218"/>
      <c r="I24" s="219"/>
      <c r="J24" s="107">
        <f t="shared" si="1"/>
        <v>0</v>
      </c>
      <c r="K24" s="237"/>
      <c r="L24" s="30">
        <f t="shared" si="2"/>
        <v>0</v>
      </c>
      <c r="M24" s="298"/>
      <c r="N24" s="220"/>
      <c r="O24" s="31">
        <f t="shared" si="3"/>
        <v>0</v>
      </c>
      <c r="P24" s="30"/>
      <c r="Q24" s="32"/>
      <c r="R24" s="31"/>
    </row>
    <row r="25" spans="1:18" ht="43.5" customHeight="1" x14ac:dyDescent="0.25">
      <c r="A25" s="29">
        <f t="shared" si="0"/>
        <v>14</v>
      </c>
      <c r="B25" s="215"/>
      <c r="C25" s="215"/>
      <c r="D25" s="216"/>
      <c r="E25" s="216"/>
      <c r="F25" s="303"/>
      <c r="G25" s="217"/>
      <c r="H25" s="218"/>
      <c r="I25" s="219"/>
      <c r="J25" s="107">
        <f t="shared" si="1"/>
        <v>0</v>
      </c>
      <c r="K25" s="237"/>
      <c r="L25" s="30">
        <f t="shared" si="2"/>
        <v>0</v>
      </c>
      <c r="M25" s="298"/>
      <c r="N25" s="220"/>
      <c r="O25" s="31">
        <f t="shared" si="3"/>
        <v>0</v>
      </c>
      <c r="P25" s="30"/>
      <c r="Q25" s="32"/>
      <c r="R25" s="31"/>
    </row>
    <row r="26" spans="1:18" ht="43.5" customHeight="1" x14ac:dyDescent="0.25">
      <c r="A26" s="29">
        <f t="shared" si="0"/>
        <v>15</v>
      </c>
      <c r="B26" s="215"/>
      <c r="C26" s="215"/>
      <c r="D26" s="216"/>
      <c r="E26" s="216"/>
      <c r="F26" s="303"/>
      <c r="G26" s="217"/>
      <c r="H26" s="218"/>
      <c r="I26" s="219"/>
      <c r="J26" s="107">
        <f t="shared" si="1"/>
        <v>0</v>
      </c>
      <c r="K26" s="237"/>
      <c r="L26" s="30">
        <f t="shared" si="2"/>
        <v>0</v>
      </c>
      <c r="M26" s="298"/>
      <c r="N26" s="220"/>
      <c r="O26" s="31">
        <f t="shared" si="3"/>
        <v>0</v>
      </c>
      <c r="P26" s="30"/>
      <c r="Q26" s="32"/>
      <c r="R26" s="31"/>
    </row>
    <row r="27" spans="1:18" ht="43.5" customHeight="1" x14ac:dyDescent="0.25">
      <c r="A27" s="29">
        <f t="shared" si="0"/>
        <v>16</v>
      </c>
      <c r="B27" s="215"/>
      <c r="C27" s="215"/>
      <c r="D27" s="216"/>
      <c r="E27" s="216"/>
      <c r="F27" s="303"/>
      <c r="G27" s="217"/>
      <c r="H27" s="218"/>
      <c r="I27" s="219"/>
      <c r="J27" s="107">
        <f t="shared" si="1"/>
        <v>0</v>
      </c>
      <c r="K27" s="237"/>
      <c r="L27" s="30">
        <f t="shared" si="2"/>
        <v>0</v>
      </c>
      <c r="M27" s="298"/>
      <c r="N27" s="220"/>
      <c r="O27" s="31">
        <f t="shared" si="3"/>
        <v>0</v>
      </c>
      <c r="P27" s="30"/>
      <c r="Q27" s="32"/>
      <c r="R27" s="31"/>
    </row>
    <row r="28" spans="1:18" ht="43.5" customHeight="1" x14ac:dyDescent="0.25">
      <c r="A28" s="29">
        <f t="shared" si="0"/>
        <v>17</v>
      </c>
      <c r="B28" s="215"/>
      <c r="C28" s="215"/>
      <c r="D28" s="216"/>
      <c r="E28" s="216"/>
      <c r="F28" s="303"/>
      <c r="G28" s="217"/>
      <c r="H28" s="218"/>
      <c r="I28" s="219"/>
      <c r="J28" s="107">
        <f t="shared" si="1"/>
        <v>0</v>
      </c>
      <c r="K28" s="237"/>
      <c r="L28" s="30">
        <f t="shared" si="2"/>
        <v>0</v>
      </c>
      <c r="M28" s="298"/>
      <c r="N28" s="220"/>
      <c r="O28" s="31">
        <f t="shared" si="3"/>
        <v>0</v>
      </c>
      <c r="P28" s="30"/>
      <c r="Q28" s="32"/>
      <c r="R28" s="31"/>
    </row>
    <row r="29" spans="1:18" ht="43.5" customHeight="1" x14ac:dyDescent="0.25">
      <c r="A29" s="29">
        <f t="shared" si="0"/>
        <v>18</v>
      </c>
      <c r="B29" s="215"/>
      <c r="C29" s="215"/>
      <c r="D29" s="216"/>
      <c r="E29" s="216"/>
      <c r="F29" s="303"/>
      <c r="G29" s="217"/>
      <c r="H29" s="218"/>
      <c r="I29" s="219"/>
      <c r="J29" s="107">
        <f t="shared" si="1"/>
        <v>0</v>
      </c>
      <c r="K29" s="237"/>
      <c r="L29" s="30">
        <f t="shared" si="2"/>
        <v>0</v>
      </c>
      <c r="M29" s="298"/>
      <c r="N29" s="220"/>
      <c r="O29" s="31">
        <f t="shared" si="3"/>
        <v>0</v>
      </c>
      <c r="P29" s="30"/>
      <c r="Q29" s="32"/>
      <c r="R29" s="31"/>
    </row>
    <row r="30" spans="1:18" ht="43.5" customHeight="1" x14ac:dyDescent="0.25">
      <c r="A30" s="29">
        <f t="shared" si="0"/>
        <v>19</v>
      </c>
      <c r="B30" s="215"/>
      <c r="C30" s="215"/>
      <c r="D30" s="216"/>
      <c r="E30" s="216"/>
      <c r="F30" s="303"/>
      <c r="G30" s="217"/>
      <c r="H30" s="218"/>
      <c r="I30" s="219"/>
      <c r="J30" s="107">
        <f t="shared" si="1"/>
        <v>0</v>
      </c>
      <c r="K30" s="237"/>
      <c r="L30" s="30">
        <f t="shared" si="2"/>
        <v>0</v>
      </c>
      <c r="M30" s="298"/>
      <c r="N30" s="220"/>
      <c r="O30" s="31">
        <f t="shared" si="3"/>
        <v>0</v>
      </c>
      <c r="P30" s="30"/>
      <c r="Q30" s="32"/>
      <c r="R30" s="31"/>
    </row>
    <row r="31" spans="1:18" ht="43.5" customHeight="1" x14ac:dyDescent="0.25">
      <c r="A31" s="29">
        <f t="shared" si="0"/>
        <v>20</v>
      </c>
      <c r="B31" s="215"/>
      <c r="C31" s="215"/>
      <c r="D31" s="216"/>
      <c r="E31" s="216"/>
      <c r="F31" s="303"/>
      <c r="G31" s="217"/>
      <c r="H31" s="218"/>
      <c r="I31" s="219"/>
      <c r="J31" s="107">
        <f t="shared" si="1"/>
        <v>0</v>
      </c>
      <c r="K31" s="237"/>
      <c r="L31" s="30">
        <f t="shared" si="2"/>
        <v>0</v>
      </c>
      <c r="M31" s="298"/>
      <c r="N31" s="220"/>
      <c r="O31" s="31">
        <f t="shared" si="3"/>
        <v>0</v>
      </c>
      <c r="P31" s="30"/>
      <c r="Q31" s="32"/>
      <c r="R31" s="31"/>
    </row>
    <row r="32" spans="1:18" ht="43.5" customHeight="1" x14ac:dyDescent="0.25">
      <c r="A32" s="29">
        <f t="shared" si="0"/>
        <v>21</v>
      </c>
      <c r="B32" s="215"/>
      <c r="C32" s="215"/>
      <c r="D32" s="216"/>
      <c r="E32" s="216"/>
      <c r="F32" s="303"/>
      <c r="G32" s="217"/>
      <c r="H32" s="218"/>
      <c r="I32" s="219"/>
      <c r="J32" s="107">
        <f t="shared" si="1"/>
        <v>0</v>
      </c>
      <c r="K32" s="237"/>
      <c r="L32" s="30">
        <f t="shared" si="2"/>
        <v>0</v>
      </c>
      <c r="M32" s="298"/>
      <c r="N32" s="220"/>
      <c r="O32" s="31">
        <f t="shared" si="3"/>
        <v>0</v>
      </c>
      <c r="P32" s="30"/>
      <c r="Q32" s="32"/>
      <c r="R32" s="31"/>
    </row>
    <row r="33" spans="1:18" ht="43.5" customHeight="1" x14ac:dyDescent="0.25">
      <c r="A33" s="29">
        <f t="shared" si="0"/>
        <v>22</v>
      </c>
      <c r="B33" s="215"/>
      <c r="C33" s="215"/>
      <c r="D33" s="222"/>
      <c r="E33" s="222"/>
      <c r="F33" s="304"/>
      <c r="G33" s="215"/>
      <c r="H33" s="223"/>
      <c r="I33" s="224"/>
      <c r="J33" s="108">
        <f t="shared" si="1"/>
        <v>0</v>
      </c>
      <c r="K33" s="239"/>
      <c r="L33" s="30">
        <f t="shared" si="2"/>
        <v>0</v>
      </c>
      <c r="M33" s="298"/>
      <c r="N33" s="220"/>
      <c r="O33" s="31">
        <f t="shared" si="3"/>
        <v>0</v>
      </c>
      <c r="P33" s="30"/>
      <c r="Q33" s="32"/>
      <c r="R33" s="31"/>
    </row>
    <row r="34" spans="1:18" ht="43.5" customHeight="1" x14ac:dyDescent="0.25">
      <c r="A34" s="29">
        <f t="shared" si="0"/>
        <v>23</v>
      </c>
      <c r="B34" s="215"/>
      <c r="C34" s="215"/>
      <c r="D34" s="222"/>
      <c r="E34" s="222"/>
      <c r="F34" s="304"/>
      <c r="G34" s="215"/>
      <c r="H34" s="223"/>
      <c r="I34" s="224"/>
      <c r="J34" s="108">
        <f t="shared" si="1"/>
        <v>0</v>
      </c>
      <c r="K34" s="239"/>
      <c r="L34" s="30">
        <f t="shared" si="2"/>
        <v>0</v>
      </c>
      <c r="M34" s="298"/>
      <c r="N34" s="220"/>
      <c r="O34" s="31">
        <f t="shared" si="3"/>
        <v>0</v>
      </c>
      <c r="P34" s="30"/>
      <c r="Q34" s="32"/>
      <c r="R34" s="31"/>
    </row>
    <row r="35" spans="1:18" ht="43.5" customHeight="1" x14ac:dyDescent="0.25">
      <c r="A35" s="29">
        <f t="shared" si="0"/>
        <v>24</v>
      </c>
      <c r="B35" s="254"/>
      <c r="C35" s="254"/>
      <c r="D35" s="255"/>
      <c r="E35" s="255"/>
      <c r="F35" s="309"/>
      <c r="G35" s="215"/>
      <c r="H35" s="256"/>
      <c r="I35" s="257"/>
      <c r="J35" s="288">
        <f t="shared" si="1"/>
        <v>0</v>
      </c>
      <c r="K35" s="278"/>
      <c r="L35" s="258">
        <f t="shared" si="2"/>
        <v>0</v>
      </c>
      <c r="M35" s="368"/>
      <c r="N35" s="259"/>
      <c r="O35" s="260">
        <f t="shared" si="3"/>
        <v>0</v>
      </c>
      <c r="P35" s="258"/>
      <c r="Q35" s="279"/>
      <c r="R35" s="260"/>
    </row>
    <row r="36" spans="1:18" ht="43.5" customHeight="1" x14ac:dyDescent="0.25">
      <c r="A36" s="29">
        <f t="shared" si="0"/>
        <v>25</v>
      </c>
      <c r="B36" s="254"/>
      <c r="C36" s="254"/>
      <c r="D36" s="255"/>
      <c r="E36" s="255"/>
      <c r="F36" s="309"/>
      <c r="G36" s="215"/>
      <c r="H36" s="256"/>
      <c r="I36" s="257"/>
      <c r="J36" s="288">
        <f t="shared" ref="J36:J51" si="4">+I36*H36</f>
        <v>0</v>
      </c>
      <c r="K36" s="278"/>
      <c r="L36" s="258">
        <f t="shared" ref="L36:L51" si="5">+K36+J36</f>
        <v>0</v>
      </c>
      <c r="M36" s="368"/>
      <c r="N36" s="259"/>
      <c r="O36" s="260">
        <f t="shared" ref="O36:O51" si="6">+N36-L36</f>
        <v>0</v>
      </c>
      <c r="P36" s="258"/>
      <c r="Q36" s="279"/>
      <c r="R36" s="260"/>
    </row>
    <row r="37" spans="1:18" ht="43.5" customHeight="1" x14ac:dyDescent="0.25">
      <c r="A37" s="29">
        <f t="shared" si="0"/>
        <v>26</v>
      </c>
      <c r="B37" s="254"/>
      <c r="C37" s="254"/>
      <c r="D37" s="255"/>
      <c r="E37" s="255"/>
      <c r="F37" s="309"/>
      <c r="G37" s="215"/>
      <c r="H37" s="256"/>
      <c r="I37" s="257"/>
      <c r="J37" s="288">
        <f t="shared" si="4"/>
        <v>0</v>
      </c>
      <c r="K37" s="278"/>
      <c r="L37" s="258">
        <f t="shared" si="5"/>
        <v>0</v>
      </c>
      <c r="M37" s="368"/>
      <c r="N37" s="259"/>
      <c r="O37" s="260">
        <f t="shared" si="6"/>
        <v>0</v>
      </c>
      <c r="P37" s="258"/>
      <c r="Q37" s="279"/>
      <c r="R37" s="260"/>
    </row>
    <row r="38" spans="1:18" ht="43.5" customHeight="1" x14ac:dyDescent="0.25">
      <c r="A38" s="29">
        <f t="shared" si="0"/>
        <v>27</v>
      </c>
      <c r="B38" s="254"/>
      <c r="C38" s="254"/>
      <c r="D38" s="255"/>
      <c r="E38" s="255"/>
      <c r="F38" s="309"/>
      <c r="G38" s="215"/>
      <c r="H38" s="256"/>
      <c r="I38" s="257"/>
      <c r="J38" s="288">
        <f t="shared" si="4"/>
        <v>0</v>
      </c>
      <c r="K38" s="278"/>
      <c r="L38" s="258">
        <f t="shared" si="5"/>
        <v>0</v>
      </c>
      <c r="M38" s="368"/>
      <c r="N38" s="259"/>
      <c r="O38" s="260">
        <f t="shared" si="6"/>
        <v>0</v>
      </c>
      <c r="P38" s="258"/>
      <c r="Q38" s="279"/>
      <c r="R38" s="260"/>
    </row>
    <row r="39" spans="1:18" ht="43.5" customHeight="1" x14ac:dyDescent="0.25">
      <c r="A39" s="29">
        <f t="shared" si="0"/>
        <v>28</v>
      </c>
      <c r="B39" s="254"/>
      <c r="C39" s="254"/>
      <c r="D39" s="255"/>
      <c r="E39" s="255"/>
      <c r="F39" s="309"/>
      <c r="G39" s="215"/>
      <c r="H39" s="256"/>
      <c r="I39" s="257"/>
      <c r="J39" s="288">
        <f t="shared" si="4"/>
        <v>0</v>
      </c>
      <c r="K39" s="278"/>
      <c r="L39" s="258">
        <f t="shared" si="5"/>
        <v>0</v>
      </c>
      <c r="M39" s="368"/>
      <c r="N39" s="259"/>
      <c r="O39" s="260">
        <f t="shared" si="6"/>
        <v>0</v>
      </c>
      <c r="P39" s="258"/>
      <c r="Q39" s="279"/>
      <c r="R39" s="260"/>
    </row>
    <row r="40" spans="1:18" ht="43.5" customHeight="1" x14ac:dyDescent="0.25">
      <c r="A40" s="29">
        <f t="shared" si="0"/>
        <v>29</v>
      </c>
      <c r="B40" s="254"/>
      <c r="C40" s="254"/>
      <c r="D40" s="255"/>
      <c r="E40" s="255"/>
      <c r="F40" s="309"/>
      <c r="G40" s="215"/>
      <c r="H40" s="256"/>
      <c r="I40" s="257"/>
      <c r="J40" s="288">
        <f t="shared" si="4"/>
        <v>0</v>
      </c>
      <c r="K40" s="278"/>
      <c r="L40" s="258">
        <f t="shared" si="5"/>
        <v>0</v>
      </c>
      <c r="M40" s="368"/>
      <c r="N40" s="259"/>
      <c r="O40" s="260">
        <f t="shared" si="6"/>
        <v>0</v>
      </c>
      <c r="P40" s="258"/>
      <c r="Q40" s="279"/>
      <c r="R40" s="260"/>
    </row>
    <row r="41" spans="1:18" ht="43.5" customHeight="1" x14ac:dyDescent="0.25">
      <c r="A41" s="29">
        <f t="shared" si="0"/>
        <v>30</v>
      </c>
      <c r="B41" s="254"/>
      <c r="C41" s="254"/>
      <c r="D41" s="255"/>
      <c r="E41" s="255"/>
      <c r="F41" s="309"/>
      <c r="G41" s="215"/>
      <c r="H41" s="256"/>
      <c r="I41" s="257"/>
      <c r="J41" s="288">
        <f t="shared" si="4"/>
        <v>0</v>
      </c>
      <c r="K41" s="278"/>
      <c r="L41" s="258">
        <f t="shared" si="5"/>
        <v>0</v>
      </c>
      <c r="M41" s="368"/>
      <c r="N41" s="259"/>
      <c r="O41" s="260">
        <f t="shared" si="6"/>
        <v>0</v>
      </c>
      <c r="P41" s="258"/>
      <c r="Q41" s="279"/>
      <c r="R41" s="260"/>
    </row>
    <row r="42" spans="1:18" ht="43.5" customHeight="1" x14ac:dyDescent="0.25">
      <c r="A42" s="29">
        <f t="shared" si="0"/>
        <v>31</v>
      </c>
      <c r="B42" s="254"/>
      <c r="C42" s="254"/>
      <c r="D42" s="255"/>
      <c r="E42" s="255"/>
      <c r="F42" s="309"/>
      <c r="G42" s="215"/>
      <c r="H42" s="256"/>
      <c r="I42" s="257"/>
      <c r="J42" s="288">
        <f t="shared" si="4"/>
        <v>0</v>
      </c>
      <c r="K42" s="278"/>
      <c r="L42" s="258">
        <f t="shared" si="5"/>
        <v>0</v>
      </c>
      <c r="M42" s="368"/>
      <c r="N42" s="259"/>
      <c r="O42" s="260">
        <f t="shared" si="6"/>
        <v>0</v>
      </c>
      <c r="P42" s="258"/>
      <c r="Q42" s="279"/>
      <c r="R42" s="260"/>
    </row>
    <row r="43" spans="1:18" ht="43.5" customHeight="1" x14ac:dyDescent="0.25">
      <c r="A43" s="29">
        <f t="shared" si="0"/>
        <v>32</v>
      </c>
      <c r="B43" s="254"/>
      <c r="C43" s="254"/>
      <c r="D43" s="255"/>
      <c r="E43" s="255"/>
      <c r="F43" s="309"/>
      <c r="G43" s="215"/>
      <c r="H43" s="256"/>
      <c r="I43" s="257"/>
      <c r="J43" s="288">
        <f t="shared" si="4"/>
        <v>0</v>
      </c>
      <c r="K43" s="278"/>
      <c r="L43" s="258">
        <f t="shared" si="5"/>
        <v>0</v>
      </c>
      <c r="M43" s="368"/>
      <c r="N43" s="259"/>
      <c r="O43" s="260">
        <f t="shared" si="6"/>
        <v>0</v>
      </c>
      <c r="P43" s="258"/>
      <c r="Q43" s="279"/>
      <c r="R43" s="260"/>
    </row>
    <row r="44" spans="1:18" ht="43.5" customHeight="1" x14ac:dyDescent="0.25">
      <c r="A44" s="29">
        <f t="shared" si="0"/>
        <v>33</v>
      </c>
      <c r="B44" s="254"/>
      <c r="C44" s="254"/>
      <c r="D44" s="255"/>
      <c r="E44" s="255"/>
      <c r="F44" s="309"/>
      <c r="G44" s="215"/>
      <c r="H44" s="256"/>
      <c r="I44" s="257"/>
      <c r="J44" s="288">
        <f t="shared" si="4"/>
        <v>0</v>
      </c>
      <c r="K44" s="278"/>
      <c r="L44" s="258">
        <f t="shared" si="5"/>
        <v>0</v>
      </c>
      <c r="M44" s="368"/>
      <c r="N44" s="259"/>
      <c r="O44" s="260">
        <f t="shared" si="6"/>
        <v>0</v>
      </c>
      <c r="P44" s="258"/>
      <c r="Q44" s="279"/>
      <c r="R44" s="260"/>
    </row>
    <row r="45" spans="1:18" ht="43.5" customHeight="1" x14ac:dyDescent="0.25">
      <c r="A45" s="29">
        <f t="shared" si="0"/>
        <v>34</v>
      </c>
      <c r="B45" s="254"/>
      <c r="C45" s="254"/>
      <c r="D45" s="255"/>
      <c r="E45" s="255"/>
      <c r="F45" s="309"/>
      <c r="G45" s="215"/>
      <c r="H45" s="256"/>
      <c r="I45" s="257"/>
      <c r="J45" s="288">
        <f t="shared" si="4"/>
        <v>0</v>
      </c>
      <c r="K45" s="278"/>
      <c r="L45" s="258">
        <f t="shared" si="5"/>
        <v>0</v>
      </c>
      <c r="M45" s="368"/>
      <c r="N45" s="259"/>
      <c r="O45" s="260">
        <f t="shared" si="6"/>
        <v>0</v>
      </c>
      <c r="P45" s="258"/>
      <c r="Q45" s="279"/>
      <c r="R45" s="260"/>
    </row>
    <row r="46" spans="1:18" ht="43.5" customHeight="1" x14ac:dyDescent="0.25">
      <c r="A46" s="29">
        <f t="shared" si="0"/>
        <v>35</v>
      </c>
      <c r="B46" s="254"/>
      <c r="C46" s="254"/>
      <c r="D46" s="255"/>
      <c r="E46" s="255"/>
      <c r="F46" s="309"/>
      <c r="G46" s="215"/>
      <c r="H46" s="256"/>
      <c r="I46" s="257"/>
      <c r="J46" s="288">
        <f t="shared" si="4"/>
        <v>0</v>
      </c>
      <c r="K46" s="278"/>
      <c r="L46" s="258">
        <f t="shared" si="5"/>
        <v>0</v>
      </c>
      <c r="M46" s="368"/>
      <c r="N46" s="259"/>
      <c r="O46" s="260">
        <f t="shared" si="6"/>
        <v>0</v>
      </c>
      <c r="P46" s="258"/>
      <c r="Q46" s="279"/>
      <c r="R46" s="260"/>
    </row>
    <row r="47" spans="1:18" ht="43.5" customHeight="1" x14ac:dyDescent="0.25">
      <c r="A47" s="29">
        <f t="shared" si="0"/>
        <v>36</v>
      </c>
      <c r="B47" s="254"/>
      <c r="C47" s="254"/>
      <c r="D47" s="255"/>
      <c r="E47" s="255"/>
      <c r="F47" s="309"/>
      <c r="G47" s="215"/>
      <c r="H47" s="256"/>
      <c r="I47" s="257"/>
      <c r="J47" s="288">
        <f t="shared" si="4"/>
        <v>0</v>
      </c>
      <c r="K47" s="278"/>
      <c r="L47" s="258">
        <f t="shared" si="5"/>
        <v>0</v>
      </c>
      <c r="M47" s="368"/>
      <c r="N47" s="259"/>
      <c r="O47" s="260">
        <f t="shared" si="6"/>
        <v>0</v>
      </c>
      <c r="P47" s="258"/>
      <c r="Q47" s="279"/>
      <c r="R47" s="260"/>
    </row>
    <row r="48" spans="1:18" ht="43.5" customHeight="1" x14ac:dyDescent="0.25">
      <c r="A48" s="29">
        <f t="shared" si="0"/>
        <v>37</v>
      </c>
      <c r="B48" s="254"/>
      <c r="C48" s="254"/>
      <c r="D48" s="255"/>
      <c r="E48" s="255"/>
      <c r="F48" s="309"/>
      <c r="G48" s="215"/>
      <c r="H48" s="256"/>
      <c r="I48" s="257"/>
      <c r="J48" s="288">
        <f t="shared" si="4"/>
        <v>0</v>
      </c>
      <c r="K48" s="278"/>
      <c r="L48" s="258">
        <f t="shared" si="5"/>
        <v>0</v>
      </c>
      <c r="M48" s="368"/>
      <c r="N48" s="259"/>
      <c r="O48" s="260">
        <f t="shared" si="6"/>
        <v>0</v>
      </c>
      <c r="P48" s="258"/>
      <c r="Q48" s="279"/>
      <c r="R48" s="260"/>
    </row>
    <row r="49" spans="1:18" ht="43.5" customHeight="1" x14ac:dyDescent="0.25">
      <c r="A49" s="29">
        <f t="shared" si="0"/>
        <v>38</v>
      </c>
      <c r="B49" s="254"/>
      <c r="C49" s="254"/>
      <c r="D49" s="255"/>
      <c r="E49" s="255"/>
      <c r="F49" s="309"/>
      <c r="G49" s="215"/>
      <c r="H49" s="256"/>
      <c r="I49" s="257"/>
      <c r="J49" s="288">
        <f t="shared" si="4"/>
        <v>0</v>
      </c>
      <c r="K49" s="278"/>
      <c r="L49" s="258">
        <f t="shared" si="5"/>
        <v>0</v>
      </c>
      <c r="M49" s="368"/>
      <c r="N49" s="259"/>
      <c r="O49" s="260">
        <f t="shared" si="6"/>
        <v>0</v>
      </c>
      <c r="P49" s="258"/>
      <c r="Q49" s="279"/>
      <c r="R49" s="260"/>
    </row>
    <row r="50" spans="1:18" ht="43.5" customHeight="1" x14ac:dyDescent="0.25">
      <c r="A50" s="29">
        <f t="shared" si="0"/>
        <v>39</v>
      </c>
      <c r="B50" s="254"/>
      <c r="C50" s="254"/>
      <c r="D50" s="255"/>
      <c r="E50" s="255"/>
      <c r="F50" s="309"/>
      <c r="G50" s="215"/>
      <c r="H50" s="256"/>
      <c r="I50" s="257"/>
      <c r="J50" s="288">
        <f t="shared" si="4"/>
        <v>0</v>
      </c>
      <c r="K50" s="278"/>
      <c r="L50" s="258">
        <f t="shared" si="5"/>
        <v>0</v>
      </c>
      <c r="M50" s="368"/>
      <c r="N50" s="259"/>
      <c r="O50" s="260">
        <f t="shared" si="6"/>
        <v>0</v>
      </c>
      <c r="P50" s="258"/>
      <c r="Q50" s="279"/>
      <c r="R50" s="260"/>
    </row>
    <row r="51" spans="1:18" ht="43.5" customHeight="1" thickBot="1" x14ac:dyDescent="0.3">
      <c r="A51" s="33">
        <f t="shared" si="0"/>
        <v>40</v>
      </c>
      <c r="B51" s="225"/>
      <c r="C51" s="225"/>
      <c r="D51" s="226"/>
      <c r="E51" s="226"/>
      <c r="F51" s="305"/>
      <c r="G51" s="225"/>
      <c r="H51" s="227"/>
      <c r="I51" s="228"/>
      <c r="J51" s="109">
        <f t="shared" si="4"/>
        <v>0</v>
      </c>
      <c r="K51" s="241"/>
      <c r="L51" s="34">
        <f t="shared" si="5"/>
        <v>0</v>
      </c>
      <c r="M51" s="300"/>
      <c r="N51" s="221"/>
      <c r="O51" s="35">
        <f t="shared" si="6"/>
        <v>0</v>
      </c>
      <c r="P51" s="34"/>
      <c r="Q51" s="36"/>
      <c r="R51" s="35"/>
    </row>
    <row r="52" spans="1:18" ht="43.5" customHeight="1" x14ac:dyDescent="0.25">
      <c r="A52" s="369"/>
      <c r="B52" s="370"/>
      <c r="C52" s="370"/>
      <c r="D52" s="371"/>
      <c r="E52" s="371"/>
      <c r="F52" s="372"/>
      <c r="G52" s="370"/>
      <c r="H52" s="266"/>
      <c r="I52" s="373"/>
      <c r="J52" s="374"/>
      <c r="K52" s="285"/>
      <c r="L52" s="268"/>
      <c r="M52" s="301"/>
      <c r="N52" s="269"/>
      <c r="O52" s="268"/>
      <c r="P52" s="268"/>
      <c r="Q52" s="268"/>
      <c r="R52" s="268"/>
    </row>
    <row r="53" spans="1:18" x14ac:dyDescent="0.25">
      <c r="F53" s="302"/>
      <c r="M53" s="302"/>
    </row>
    <row r="54" spans="1:18" x14ac:dyDescent="0.25">
      <c r="F54" s="302"/>
      <c r="M54" s="302"/>
    </row>
    <row r="55" spans="1:18" x14ac:dyDescent="0.25">
      <c r="F55" s="302"/>
      <c r="M55" s="302"/>
    </row>
    <row r="56" spans="1:18" x14ac:dyDescent="0.25">
      <c r="F56" s="302"/>
      <c r="M56" s="302"/>
    </row>
    <row r="57" spans="1:18" x14ac:dyDescent="0.25">
      <c r="F57" s="302"/>
      <c r="M57" s="302"/>
    </row>
    <row r="58" spans="1:18" x14ac:dyDescent="0.25">
      <c r="F58" s="302"/>
      <c r="M58" s="302"/>
    </row>
    <row r="59" spans="1:18" x14ac:dyDescent="0.25">
      <c r="F59" s="302"/>
      <c r="M59" s="302"/>
    </row>
    <row r="60" spans="1:18" x14ac:dyDescent="0.25">
      <c r="F60" s="302"/>
      <c r="M60" s="302"/>
    </row>
    <row r="61" spans="1:18" x14ac:dyDescent="0.25">
      <c r="F61" s="302"/>
      <c r="M61" s="302"/>
    </row>
    <row r="62" spans="1:18" x14ac:dyDescent="0.25">
      <c r="F62" s="302"/>
      <c r="M62" s="302"/>
    </row>
    <row r="63" spans="1:18" x14ac:dyDescent="0.25">
      <c r="F63" s="302"/>
      <c r="M63" s="302"/>
    </row>
    <row r="64" spans="1:18" x14ac:dyDescent="0.25">
      <c r="F64" s="302"/>
      <c r="M64" s="302"/>
    </row>
    <row r="65" spans="6:13" x14ac:dyDescent="0.25">
      <c r="F65" s="302"/>
      <c r="M65" s="302"/>
    </row>
    <row r="66" spans="6:13" x14ac:dyDescent="0.25">
      <c r="F66" s="302"/>
      <c r="M66" s="302"/>
    </row>
    <row r="67" spans="6:13" x14ac:dyDescent="0.25">
      <c r="F67" s="302"/>
      <c r="M67" s="302"/>
    </row>
    <row r="68" spans="6:13" x14ac:dyDescent="0.25">
      <c r="F68" s="302"/>
      <c r="M68" s="302"/>
    </row>
    <row r="69" spans="6:13" x14ac:dyDescent="0.25">
      <c r="F69" s="302"/>
      <c r="M69" s="302"/>
    </row>
    <row r="70" spans="6:13" x14ac:dyDescent="0.25">
      <c r="F70" s="302"/>
      <c r="M70" s="302"/>
    </row>
    <row r="71" spans="6:13" x14ac:dyDescent="0.25">
      <c r="F71" s="302"/>
      <c r="M71" s="302"/>
    </row>
    <row r="72" spans="6:13" x14ac:dyDescent="0.25">
      <c r="F72" s="302"/>
      <c r="M72" s="302"/>
    </row>
    <row r="73" spans="6:13" x14ac:dyDescent="0.25">
      <c r="F73" s="302"/>
      <c r="M73" s="302"/>
    </row>
    <row r="74" spans="6:13" x14ac:dyDescent="0.25">
      <c r="F74" s="302"/>
      <c r="M74" s="302"/>
    </row>
    <row r="75" spans="6:13" x14ac:dyDescent="0.25">
      <c r="F75" s="302"/>
      <c r="M75" s="302"/>
    </row>
    <row r="76" spans="6:13" x14ac:dyDescent="0.25">
      <c r="F76" s="302"/>
      <c r="M76" s="302"/>
    </row>
    <row r="77" spans="6:13" x14ac:dyDescent="0.25">
      <c r="F77" s="302"/>
      <c r="M77" s="302"/>
    </row>
    <row r="78" spans="6:13" x14ac:dyDescent="0.25">
      <c r="F78" s="302"/>
      <c r="M78" s="302"/>
    </row>
    <row r="79" spans="6:13" x14ac:dyDescent="0.25">
      <c r="F79" s="302"/>
      <c r="M79" s="302"/>
    </row>
    <row r="80" spans="6:13" x14ac:dyDescent="0.25">
      <c r="F80" s="302"/>
      <c r="M80" s="302"/>
    </row>
    <row r="81" spans="6:13" x14ac:dyDescent="0.25">
      <c r="F81" s="302"/>
      <c r="M81" s="302"/>
    </row>
    <row r="82" spans="6:13" x14ac:dyDescent="0.25">
      <c r="F82" s="302"/>
      <c r="M82" s="302"/>
    </row>
    <row r="83" spans="6:13" x14ac:dyDescent="0.25">
      <c r="F83" s="302"/>
      <c r="M83" s="302"/>
    </row>
    <row r="84" spans="6:13" x14ac:dyDescent="0.25">
      <c r="F84" s="302"/>
      <c r="M84" s="302"/>
    </row>
    <row r="85" spans="6:13" x14ac:dyDescent="0.25">
      <c r="F85" s="302"/>
      <c r="M85" s="302"/>
    </row>
    <row r="86" spans="6:13" x14ac:dyDescent="0.25">
      <c r="F86" s="302"/>
      <c r="M86" s="302"/>
    </row>
    <row r="87" spans="6:13" x14ac:dyDescent="0.25">
      <c r="F87" s="302"/>
      <c r="M87" s="302"/>
    </row>
    <row r="88" spans="6:13" x14ac:dyDescent="0.25">
      <c r="F88" s="302"/>
      <c r="M88" s="302"/>
    </row>
    <row r="89" spans="6:13" x14ac:dyDescent="0.25">
      <c r="F89" s="302"/>
      <c r="M89" s="302"/>
    </row>
    <row r="90" spans="6:13" x14ac:dyDescent="0.25">
      <c r="F90" s="302"/>
      <c r="M90" s="302"/>
    </row>
    <row r="91" spans="6:13" x14ac:dyDescent="0.25">
      <c r="F91" s="302"/>
      <c r="M91" s="302"/>
    </row>
    <row r="92" spans="6:13" x14ac:dyDescent="0.25">
      <c r="F92" s="302"/>
      <c r="M92" s="302"/>
    </row>
    <row r="93" spans="6:13" x14ac:dyDescent="0.25">
      <c r="F93" s="302"/>
      <c r="M93" s="302"/>
    </row>
    <row r="94" spans="6:13" x14ac:dyDescent="0.25">
      <c r="F94" s="302"/>
      <c r="M94" s="302"/>
    </row>
    <row r="95" spans="6:13" x14ac:dyDescent="0.25">
      <c r="F95" s="302"/>
      <c r="M95" s="302"/>
    </row>
    <row r="96" spans="6:13" x14ac:dyDescent="0.25">
      <c r="F96" s="302"/>
      <c r="M96" s="302"/>
    </row>
    <row r="97" spans="6:13" x14ac:dyDescent="0.25">
      <c r="F97" s="302"/>
      <c r="M97" s="302"/>
    </row>
    <row r="98" spans="6:13" x14ac:dyDescent="0.25">
      <c r="F98" s="302"/>
      <c r="M98" s="302"/>
    </row>
    <row r="99" spans="6:13" x14ac:dyDescent="0.25">
      <c r="F99" s="302"/>
      <c r="M99" s="302"/>
    </row>
    <row r="100" spans="6:13" x14ac:dyDescent="0.25">
      <c r="F100" s="302"/>
      <c r="M100" s="302"/>
    </row>
    <row r="101" spans="6:13" x14ac:dyDescent="0.25">
      <c r="F101" s="302"/>
      <c r="M101" s="302"/>
    </row>
    <row r="102" spans="6:13" x14ac:dyDescent="0.25">
      <c r="F102" s="302"/>
      <c r="M102" s="302"/>
    </row>
    <row r="103" spans="6:13" x14ac:dyDescent="0.25">
      <c r="F103" s="302"/>
      <c r="M103" s="302"/>
    </row>
    <row r="104" spans="6:13" x14ac:dyDescent="0.25">
      <c r="F104" s="302"/>
      <c r="M104" s="302"/>
    </row>
    <row r="105" spans="6:13" x14ac:dyDescent="0.25">
      <c r="F105" s="302"/>
      <c r="M105" s="302"/>
    </row>
    <row r="106" spans="6:13" x14ac:dyDescent="0.25">
      <c r="F106" s="302"/>
      <c r="M106" s="302"/>
    </row>
    <row r="107" spans="6:13" x14ac:dyDescent="0.25">
      <c r="F107" s="302"/>
      <c r="M107" s="302"/>
    </row>
    <row r="108" spans="6:13" x14ac:dyDescent="0.25">
      <c r="F108" s="302"/>
      <c r="M108" s="302"/>
    </row>
    <row r="109" spans="6:13" x14ac:dyDescent="0.25">
      <c r="F109" s="302"/>
      <c r="M109" s="302"/>
    </row>
    <row r="110" spans="6:13" x14ac:dyDescent="0.25">
      <c r="F110" s="302"/>
      <c r="M110" s="302"/>
    </row>
    <row r="111" spans="6:13" x14ac:dyDescent="0.25">
      <c r="F111" s="302"/>
      <c r="M111" s="302"/>
    </row>
    <row r="112" spans="6:13" x14ac:dyDescent="0.25">
      <c r="F112" s="302"/>
      <c r="M112" s="302"/>
    </row>
    <row r="113" spans="6:13" x14ac:dyDescent="0.25">
      <c r="F113" s="302"/>
      <c r="M113" s="302"/>
    </row>
    <row r="114" spans="6:13" x14ac:dyDescent="0.25">
      <c r="F114" s="302"/>
      <c r="M114" s="302"/>
    </row>
    <row r="115" spans="6:13" x14ac:dyDescent="0.25">
      <c r="F115" s="302"/>
      <c r="M115" s="302"/>
    </row>
    <row r="116" spans="6:13" x14ac:dyDescent="0.25">
      <c r="F116" s="302"/>
      <c r="M116" s="302"/>
    </row>
    <row r="117" spans="6:13" x14ac:dyDescent="0.25">
      <c r="F117" s="302"/>
      <c r="M117" s="302"/>
    </row>
    <row r="118" spans="6:13" x14ac:dyDescent="0.25">
      <c r="F118" s="302"/>
      <c r="M118" s="302"/>
    </row>
    <row r="119" spans="6:13" x14ac:dyDescent="0.25">
      <c r="F119" s="302"/>
      <c r="M119" s="302"/>
    </row>
    <row r="120" spans="6:13" x14ac:dyDescent="0.25">
      <c r="F120" s="302"/>
      <c r="M120" s="302"/>
    </row>
    <row r="121" spans="6:13" x14ac:dyDescent="0.25">
      <c r="F121" s="302"/>
      <c r="M121" s="302"/>
    </row>
    <row r="122" spans="6:13" x14ac:dyDescent="0.25">
      <c r="F122" s="302"/>
      <c r="M122" s="302"/>
    </row>
    <row r="123" spans="6:13" x14ac:dyDescent="0.25">
      <c r="F123" s="302"/>
      <c r="M123" s="302"/>
    </row>
    <row r="124" spans="6:13" x14ac:dyDescent="0.25">
      <c r="F124" s="302"/>
      <c r="M124" s="302"/>
    </row>
    <row r="125" spans="6:13" x14ac:dyDescent="0.25">
      <c r="F125" s="302"/>
      <c r="M125" s="302"/>
    </row>
    <row r="126" spans="6:13" x14ac:dyDescent="0.25">
      <c r="F126" s="302"/>
      <c r="M126" s="302"/>
    </row>
    <row r="127" spans="6:13" x14ac:dyDescent="0.25">
      <c r="F127" s="302"/>
      <c r="M127" s="302"/>
    </row>
    <row r="128" spans="6:13" x14ac:dyDescent="0.25">
      <c r="F128" s="302"/>
      <c r="M128" s="302"/>
    </row>
    <row r="129" spans="6:13" x14ac:dyDescent="0.25">
      <c r="F129" s="302"/>
      <c r="M129" s="302"/>
    </row>
    <row r="130" spans="6:13" x14ac:dyDescent="0.25">
      <c r="F130" s="302"/>
      <c r="M130" s="302"/>
    </row>
    <row r="131" spans="6:13" x14ac:dyDescent="0.25">
      <c r="F131" s="302"/>
      <c r="M131" s="302"/>
    </row>
    <row r="132" spans="6:13" x14ac:dyDescent="0.25">
      <c r="F132" s="302"/>
      <c r="M132" s="302"/>
    </row>
    <row r="133" spans="6:13" x14ac:dyDescent="0.25">
      <c r="F133" s="302"/>
      <c r="M133" s="302"/>
    </row>
    <row r="134" spans="6:13" x14ac:dyDescent="0.25">
      <c r="F134" s="302"/>
      <c r="M134" s="302"/>
    </row>
    <row r="135" spans="6:13" x14ac:dyDescent="0.25">
      <c r="F135" s="302"/>
      <c r="M135" s="302"/>
    </row>
    <row r="136" spans="6:13" x14ac:dyDescent="0.25">
      <c r="F136" s="302"/>
      <c r="M136" s="302"/>
    </row>
    <row r="137" spans="6:13" x14ac:dyDescent="0.25">
      <c r="F137" s="302"/>
      <c r="M137" s="302"/>
    </row>
    <row r="138" spans="6:13" x14ac:dyDescent="0.25">
      <c r="F138" s="302"/>
      <c r="M138" s="302"/>
    </row>
    <row r="139" spans="6:13" x14ac:dyDescent="0.25">
      <c r="F139" s="302"/>
      <c r="M139" s="302"/>
    </row>
    <row r="140" spans="6:13" x14ac:dyDescent="0.25">
      <c r="F140" s="302"/>
      <c r="M140" s="302"/>
    </row>
    <row r="141" spans="6:13" x14ac:dyDescent="0.25">
      <c r="F141" s="302"/>
      <c r="M141" s="302"/>
    </row>
    <row r="142" spans="6:13" x14ac:dyDescent="0.25">
      <c r="F142" s="302"/>
      <c r="M142" s="302"/>
    </row>
    <row r="143" spans="6:13" x14ac:dyDescent="0.25">
      <c r="F143" s="302"/>
      <c r="M143" s="302"/>
    </row>
    <row r="144" spans="6:13" x14ac:dyDescent="0.25">
      <c r="F144" s="302"/>
      <c r="M144" s="302"/>
    </row>
    <row r="145" spans="6:13" x14ac:dyDescent="0.25">
      <c r="F145" s="302"/>
      <c r="M145" s="302"/>
    </row>
    <row r="146" spans="6:13" x14ac:dyDescent="0.25">
      <c r="F146" s="302"/>
      <c r="M146" s="302"/>
    </row>
    <row r="147" spans="6:13" x14ac:dyDescent="0.25">
      <c r="F147" s="302"/>
      <c r="M147" s="302"/>
    </row>
    <row r="148" spans="6:13" x14ac:dyDescent="0.25">
      <c r="F148" s="302"/>
      <c r="M148" s="302"/>
    </row>
    <row r="149" spans="6:13" x14ac:dyDescent="0.25">
      <c r="F149" s="302"/>
      <c r="M149" s="302"/>
    </row>
    <row r="150" spans="6:13" x14ac:dyDescent="0.25">
      <c r="F150" s="302"/>
      <c r="M150" s="302"/>
    </row>
    <row r="151" spans="6:13" x14ac:dyDescent="0.25">
      <c r="F151" s="302"/>
      <c r="M151" s="302"/>
    </row>
    <row r="152" spans="6:13" x14ac:dyDescent="0.25">
      <c r="F152" s="302"/>
      <c r="M152" s="302"/>
    </row>
    <row r="153" spans="6:13" x14ac:dyDescent="0.25">
      <c r="F153" s="302"/>
      <c r="M153" s="302"/>
    </row>
    <row r="154" spans="6:13" x14ac:dyDescent="0.25">
      <c r="F154" s="302"/>
      <c r="M154" s="302"/>
    </row>
    <row r="155" spans="6:13" x14ac:dyDescent="0.25">
      <c r="F155" s="302"/>
      <c r="M155" s="302"/>
    </row>
    <row r="156" spans="6:13" x14ac:dyDescent="0.25">
      <c r="F156" s="302"/>
      <c r="M156" s="302"/>
    </row>
    <row r="157" spans="6:13" x14ac:dyDescent="0.25">
      <c r="F157" s="302"/>
      <c r="M157" s="302"/>
    </row>
    <row r="158" spans="6:13" x14ac:dyDescent="0.25">
      <c r="F158" s="302"/>
      <c r="M158" s="302"/>
    </row>
    <row r="159" spans="6:13" x14ac:dyDescent="0.25">
      <c r="F159" s="302"/>
      <c r="M159" s="302"/>
    </row>
    <row r="160" spans="6:13" x14ac:dyDescent="0.25">
      <c r="F160" s="302"/>
      <c r="M160" s="302"/>
    </row>
    <row r="161" spans="6:13" x14ac:dyDescent="0.25">
      <c r="F161" s="302"/>
      <c r="M161" s="302"/>
    </row>
    <row r="162" spans="6:13" x14ac:dyDescent="0.25">
      <c r="F162" s="302"/>
      <c r="M162" s="302"/>
    </row>
    <row r="163" spans="6:13" x14ac:dyDescent="0.25">
      <c r="F163" s="302"/>
      <c r="M163" s="302"/>
    </row>
    <row r="164" spans="6:13" x14ac:dyDescent="0.25">
      <c r="F164" s="302"/>
      <c r="M164" s="302"/>
    </row>
    <row r="165" spans="6:13" x14ac:dyDescent="0.25">
      <c r="F165" s="302"/>
      <c r="M165" s="302"/>
    </row>
    <row r="166" spans="6:13" x14ac:dyDescent="0.25">
      <c r="F166" s="302"/>
      <c r="M166" s="302"/>
    </row>
    <row r="167" spans="6:13" x14ac:dyDescent="0.25">
      <c r="F167" s="302"/>
      <c r="M167" s="302"/>
    </row>
    <row r="168" spans="6:13" x14ac:dyDescent="0.25">
      <c r="F168" s="302"/>
      <c r="M168" s="302"/>
    </row>
    <row r="169" spans="6:13" x14ac:dyDescent="0.25">
      <c r="F169" s="302"/>
      <c r="M169" s="302"/>
    </row>
    <row r="170" spans="6:13" x14ac:dyDescent="0.25">
      <c r="F170" s="302"/>
      <c r="M170" s="302"/>
    </row>
    <row r="171" spans="6:13" x14ac:dyDescent="0.25">
      <c r="F171" s="302"/>
      <c r="M171" s="302"/>
    </row>
    <row r="172" spans="6:13" x14ac:dyDescent="0.25">
      <c r="F172" s="302"/>
      <c r="M172" s="302"/>
    </row>
    <row r="173" spans="6:13" x14ac:dyDescent="0.25">
      <c r="F173" s="302"/>
      <c r="M173" s="302"/>
    </row>
    <row r="174" spans="6:13" x14ac:dyDescent="0.25">
      <c r="F174" s="302"/>
      <c r="M174" s="302"/>
    </row>
    <row r="175" spans="6:13" x14ac:dyDescent="0.25">
      <c r="F175" s="302"/>
      <c r="M175" s="302"/>
    </row>
    <row r="176" spans="6:13" x14ac:dyDescent="0.25">
      <c r="F176" s="302"/>
      <c r="M176" s="302"/>
    </row>
    <row r="177" spans="6:13" x14ac:dyDescent="0.25">
      <c r="F177" s="302"/>
      <c r="M177" s="302"/>
    </row>
    <row r="178" spans="6:13" x14ac:dyDescent="0.25">
      <c r="F178" s="302"/>
      <c r="M178" s="302"/>
    </row>
    <row r="179" spans="6:13" x14ac:dyDescent="0.25">
      <c r="F179" s="302"/>
      <c r="M179" s="302"/>
    </row>
    <row r="180" spans="6:13" x14ac:dyDescent="0.25">
      <c r="F180" s="302"/>
      <c r="M180" s="302"/>
    </row>
    <row r="181" spans="6:13" x14ac:dyDescent="0.25">
      <c r="F181" s="302"/>
      <c r="M181" s="302"/>
    </row>
    <row r="182" spans="6:13" x14ac:dyDescent="0.25">
      <c r="F182" s="302"/>
      <c r="M182" s="302"/>
    </row>
    <row r="183" spans="6:13" x14ac:dyDescent="0.25">
      <c r="F183" s="302"/>
      <c r="M183" s="302"/>
    </row>
    <row r="184" spans="6:13" x14ac:dyDescent="0.25">
      <c r="F184" s="302"/>
      <c r="M184" s="302"/>
    </row>
    <row r="185" spans="6:13" x14ac:dyDescent="0.25">
      <c r="F185" s="302"/>
      <c r="M185" s="302"/>
    </row>
    <row r="186" spans="6:13" x14ac:dyDescent="0.25">
      <c r="F186" s="302"/>
      <c r="M186" s="302"/>
    </row>
    <row r="187" spans="6:13" x14ac:dyDescent="0.25">
      <c r="F187" s="302"/>
      <c r="M187" s="302"/>
    </row>
    <row r="188" spans="6:13" x14ac:dyDescent="0.25">
      <c r="F188" s="302"/>
      <c r="M188" s="302"/>
    </row>
    <row r="189" spans="6:13" x14ac:dyDescent="0.25">
      <c r="F189" s="302"/>
      <c r="M189" s="302"/>
    </row>
    <row r="190" spans="6:13" x14ac:dyDescent="0.25">
      <c r="F190" s="302"/>
      <c r="M190" s="302"/>
    </row>
    <row r="191" spans="6:13" x14ac:dyDescent="0.25">
      <c r="F191" s="302"/>
      <c r="M191" s="302"/>
    </row>
    <row r="192" spans="6:13" x14ac:dyDescent="0.25">
      <c r="F192" s="302"/>
      <c r="M192" s="302"/>
    </row>
    <row r="193" spans="6:13" x14ac:dyDescent="0.25">
      <c r="F193" s="302"/>
      <c r="M193" s="302"/>
    </row>
    <row r="194" spans="6:13" x14ac:dyDescent="0.25">
      <c r="F194" s="302"/>
      <c r="M194" s="302"/>
    </row>
    <row r="195" spans="6:13" x14ac:dyDescent="0.25">
      <c r="F195" s="302"/>
      <c r="M195" s="302"/>
    </row>
    <row r="196" spans="6:13" x14ac:dyDescent="0.25">
      <c r="F196" s="302"/>
      <c r="M196" s="302"/>
    </row>
    <row r="197" spans="6:13" x14ac:dyDescent="0.25">
      <c r="F197" s="302"/>
      <c r="M197" s="302"/>
    </row>
    <row r="198" spans="6:13" x14ac:dyDescent="0.25">
      <c r="F198" s="302"/>
      <c r="M198" s="302"/>
    </row>
    <row r="199" spans="6:13" x14ac:dyDescent="0.25">
      <c r="F199" s="302"/>
      <c r="M199" s="302"/>
    </row>
    <row r="200" spans="6:13" x14ac:dyDescent="0.25">
      <c r="F200" s="302"/>
      <c r="M200" s="302"/>
    </row>
    <row r="201" spans="6:13" x14ac:dyDescent="0.25">
      <c r="F201" s="302"/>
      <c r="M201" s="302"/>
    </row>
    <row r="202" spans="6:13" x14ac:dyDescent="0.25">
      <c r="F202" s="302"/>
      <c r="M202" s="302"/>
    </row>
    <row r="203" spans="6:13" x14ac:dyDescent="0.25">
      <c r="F203" s="302"/>
      <c r="M203" s="302"/>
    </row>
    <row r="204" spans="6:13" x14ac:dyDescent="0.25">
      <c r="F204" s="302"/>
      <c r="M204" s="302"/>
    </row>
    <row r="205" spans="6:13" x14ac:dyDescent="0.25">
      <c r="F205" s="302"/>
      <c r="M205" s="302"/>
    </row>
    <row r="206" spans="6:13" x14ac:dyDescent="0.25">
      <c r="F206" s="302"/>
      <c r="M206" s="302"/>
    </row>
    <row r="207" spans="6:13" x14ac:dyDescent="0.25">
      <c r="F207" s="302"/>
      <c r="M207" s="302"/>
    </row>
    <row r="208" spans="6:13" x14ac:dyDescent="0.25">
      <c r="F208" s="302"/>
      <c r="M208" s="302"/>
    </row>
    <row r="209" spans="6:13" x14ac:dyDescent="0.25">
      <c r="F209" s="302"/>
      <c r="M209" s="302"/>
    </row>
    <row r="210" spans="6:13" x14ac:dyDescent="0.25">
      <c r="F210" s="302"/>
      <c r="M210" s="302"/>
    </row>
    <row r="211" spans="6:13" x14ac:dyDescent="0.25">
      <c r="F211" s="302"/>
      <c r="M211" s="302"/>
    </row>
    <row r="212" spans="6:13" x14ac:dyDescent="0.25">
      <c r="F212" s="302"/>
      <c r="M212" s="302"/>
    </row>
    <row r="213" spans="6:13" x14ac:dyDescent="0.25">
      <c r="F213" s="302"/>
      <c r="M213" s="302"/>
    </row>
    <row r="214" spans="6:13" x14ac:dyDescent="0.25">
      <c r="F214" s="302"/>
      <c r="M214" s="302"/>
    </row>
    <row r="215" spans="6:13" x14ac:dyDescent="0.25">
      <c r="F215" s="302"/>
      <c r="M215" s="302"/>
    </row>
    <row r="216" spans="6:13" x14ac:dyDescent="0.25">
      <c r="F216" s="302"/>
      <c r="M216" s="302"/>
    </row>
    <row r="217" spans="6:13" x14ac:dyDescent="0.25">
      <c r="F217" s="302"/>
      <c r="M217" s="302"/>
    </row>
    <row r="218" spans="6:13" x14ac:dyDescent="0.25">
      <c r="F218" s="302"/>
      <c r="M218" s="302"/>
    </row>
    <row r="219" spans="6:13" x14ac:dyDescent="0.25">
      <c r="F219" s="302"/>
      <c r="M219" s="302"/>
    </row>
    <row r="220" spans="6:13" x14ac:dyDescent="0.25">
      <c r="F220" s="302"/>
      <c r="M220" s="302"/>
    </row>
    <row r="221" spans="6:13" x14ac:dyDescent="0.25">
      <c r="F221" s="302"/>
      <c r="M221" s="302"/>
    </row>
    <row r="222" spans="6:13" x14ac:dyDescent="0.25">
      <c r="F222" s="302"/>
      <c r="M222" s="302"/>
    </row>
    <row r="223" spans="6:13" x14ac:dyDescent="0.25">
      <c r="F223" s="302"/>
      <c r="M223" s="302"/>
    </row>
    <row r="224" spans="6:13" x14ac:dyDescent="0.25">
      <c r="F224" s="302"/>
      <c r="M224" s="302"/>
    </row>
    <row r="225" spans="6:13" x14ac:dyDescent="0.25">
      <c r="F225" s="302"/>
      <c r="M225" s="302"/>
    </row>
    <row r="226" spans="6:13" x14ac:dyDescent="0.25">
      <c r="F226" s="302"/>
      <c r="M226" s="302"/>
    </row>
    <row r="227" spans="6:13" x14ac:dyDescent="0.25">
      <c r="F227" s="302"/>
      <c r="M227" s="302"/>
    </row>
    <row r="228" spans="6:13" x14ac:dyDescent="0.25">
      <c r="F228" s="302"/>
      <c r="M228" s="302"/>
    </row>
    <row r="229" spans="6:13" x14ac:dyDescent="0.25">
      <c r="F229" s="302"/>
      <c r="M229" s="302"/>
    </row>
    <row r="230" spans="6:13" x14ac:dyDescent="0.25">
      <c r="F230" s="302"/>
      <c r="M230" s="302"/>
    </row>
    <row r="231" spans="6:13" x14ac:dyDescent="0.25">
      <c r="F231" s="302"/>
      <c r="M231" s="302"/>
    </row>
    <row r="232" spans="6:13" x14ac:dyDescent="0.25">
      <c r="F232" s="302"/>
      <c r="M232" s="302"/>
    </row>
    <row r="233" spans="6:13" x14ac:dyDescent="0.25">
      <c r="F233" s="302"/>
      <c r="M233" s="302"/>
    </row>
    <row r="234" spans="6:13" x14ac:dyDescent="0.25">
      <c r="F234" s="302"/>
      <c r="M234" s="302"/>
    </row>
    <row r="235" spans="6:13" x14ac:dyDescent="0.25">
      <c r="F235" s="302"/>
      <c r="M235" s="302"/>
    </row>
    <row r="236" spans="6:13" x14ac:dyDescent="0.25">
      <c r="F236" s="302"/>
      <c r="M236" s="302"/>
    </row>
    <row r="237" spans="6:13" x14ac:dyDescent="0.25">
      <c r="F237" s="302"/>
      <c r="M237" s="302"/>
    </row>
    <row r="238" spans="6:13" x14ac:dyDescent="0.25">
      <c r="F238" s="302"/>
      <c r="M238" s="302"/>
    </row>
    <row r="239" spans="6:13" x14ac:dyDescent="0.25">
      <c r="F239" s="302"/>
      <c r="M239" s="302"/>
    </row>
    <row r="240" spans="6:13" x14ac:dyDescent="0.25">
      <c r="F240" s="302"/>
      <c r="M240" s="302"/>
    </row>
    <row r="241" spans="6:13" x14ac:dyDescent="0.25">
      <c r="F241" s="302"/>
      <c r="M241" s="302"/>
    </row>
    <row r="242" spans="6:13" x14ac:dyDescent="0.25">
      <c r="F242" s="302"/>
      <c r="M242" s="302"/>
    </row>
    <row r="243" spans="6:13" x14ac:dyDescent="0.25">
      <c r="F243" s="302"/>
      <c r="M243" s="302"/>
    </row>
    <row r="244" spans="6:13" x14ac:dyDescent="0.25">
      <c r="F244" s="302"/>
      <c r="M244" s="302"/>
    </row>
    <row r="245" spans="6:13" x14ac:dyDescent="0.25">
      <c r="F245" s="302"/>
      <c r="M245" s="302"/>
    </row>
    <row r="246" spans="6:13" x14ac:dyDescent="0.25">
      <c r="F246" s="302"/>
      <c r="M246" s="302"/>
    </row>
    <row r="247" spans="6:13" x14ac:dyDescent="0.25">
      <c r="F247" s="302"/>
      <c r="M247" s="302"/>
    </row>
    <row r="248" spans="6:13" x14ac:dyDescent="0.25">
      <c r="F248" s="302"/>
      <c r="M248" s="302"/>
    </row>
    <row r="249" spans="6:13" x14ac:dyDescent="0.25">
      <c r="F249" s="302"/>
      <c r="M249" s="302"/>
    </row>
    <row r="250" spans="6:13" x14ac:dyDescent="0.25">
      <c r="F250" s="302"/>
      <c r="M250" s="302"/>
    </row>
    <row r="251" spans="6:13" x14ac:dyDescent="0.25">
      <c r="F251" s="302"/>
      <c r="M251" s="302"/>
    </row>
    <row r="252" spans="6:13" x14ac:dyDescent="0.25">
      <c r="F252" s="302"/>
      <c r="M252" s="302"/>
    </row>
    <row r="253" spans="6:13" x14ac:dyDescent="0.25">
      <c r="F253" s="302"/>
      <c r="M253" s="302"/>
    </row>
    <row r="254" spans="6:13" x14ac:dyDescent="0.25">
      <c r="F254" s="302"/>
      <c r="M254" s="302"/>
    </row>
    <row r="255" spans="6:13" x14ac:dyDescent="0.25">
      <c r="F255" s="302"/>
      <c r="M255" s="302"/>
    </row>
    <row r="256" spans="6:13" x14ac:dyDescent="0.25">
      <c r="F256" s="302"/>
      <c r="M256" s="302"/>
    </row>
    <row r="257" spans="6:13" x14ac:dyDescent="0.25">
      <c r="F257" s="302"/>
      <c r="M257" s="302"/>
    </row>
    <row r="258" spans="6:13" x14ac:dyDescent="0.25">
      <c r="F258" s="302"/>
      <c r="M258" s="302"/>
    </row>
    <row r="259" spans="6:13" x14ac:dyDescent="0.25">
      <c r="F259" s="302"/>
      <c r="M259" s="302"/>
    </row>
    <row r="260" spans="6:13" x14ac:dyDescent="0.25">
      <c r="F260" s="302"/>
      <c r="M260" s="302"/>
    </row>
    <row r="261" spans="6:13" x14ac:dyDescent="0.25">
      <c r="F261" s="302"/>
      <c r="M261" s="302"/>
    </row>
    <row r="262" spans="6:13" x14ac:dyDescent="0.25">
      <c r="F262" s="302"/>
      <c r="M262" s="302"/>
    </row>
    <row r="263" spans="6:13" x14ac:dyDescent="0.25">
      <c r="F263" s="302"/>
      <c r="M263" s="302"/>
    </row>
    <row r="264" spans="6:13" x14ac:dyDescent="0.25">
      <c r="F264" s="302"/>
      <c r="M264" s="302"/>
    </row>
    <row r="265" spans="6:13" x14ac:dyDescent="0.25">
      <c r="F265" s="302"/>
      <c r="M265" s="302"/>
    </row>
    <row r="266" spans="6:13" x14ac:dyDescent="0.25">
      <c r="F266" s="302"/>
      <c r="M266" s="302"/>
    </row>
    <row r="267" spans="6:13" x14ac:dyDescent="0.25">
      <c r="F267" s="302"/>
      <c r="M267" s="302"/>
    </row>
    <row r="268" spans="6:13" x14ac:dyDescent="0.25">
      <c r="F268" s="302"/>
      <c r="M268" s="302"/>
    </row>
    <row r="269" spans="6:13" x14ac:dyDescent="0.25">
      <c r="F269" s="302"/>
      <c r="M269" s="302"/>
    </row>
    <row r="270" spans="6:13" x14ac:dyDescent="0.25">
      <c r="F270" s="302"/>
      <c r="M270" s="302"/>
    </row>
    <row r="271" spans="6:13" x14ac:dyDescent="0.25">
      <c r="F271" s="302"/>
      <c r="M271" s="302"/>
    </row>
    <row r="272" spans="6:13" x14ac:dyDescent="0.25">
      <c r="F272" s="302"/>
      <c r="M272" s="302"/>
    </row>
    <row r="273" spans="6:13" x14ac:dyDescent="0.25">
      <c r="F273" s="302"/>
      <c r="M273" s="302"/>
    </row>
    <row r="274" spans="6:13" x14ac:dyDescent="0.25">
      <c r="F274" s="302"/>
      <c r="M274" s="302"/>
    </row>
    <row r="275" spans="6:13" x14ac:dyDescent="0.25">
      <c r="F275" s="302"/>
      <c r="M275" s="302"/>
    </row>
    <row r="276" spans="6:13" x14ac:dyDescent="0.25">
      <c r="F276" s="302"/>
      <c r="M276" s="302"/>
    </row>
    <row r="277" spans="6:13" x14ac:dyDescent="0.25">
      <c r="F277" s="302"/>
      <c r="M277" s="302"/>
    </row>
    <row r="278" spans="6:13" x14ac:dyDescent="0.25">
      <c r="F278" s="302"/>
      <c r="M278" s="302"/>
    </row>
    <row r="279" spans="6:13" x14ac:dyDescent="0.25">
      <c r="F279" s="302"/>
      <c r="M279" s="302"/>
    </row>
    <row r="280" spans="6:13" x14ac:dyDescent="0.25">
      <c r="F280" s="302"/>
      <c r="M280" s="302"/>
    </row>
    <row r="281" spans="6:13" x14ac:dyDescent="0.25">
      <c r="F281" s="302"/>
      <c r="M281" s="302"/>
    </row>
    <row r="282" spans="6:13" x14ac:dyDescent="0.25">
      <c r="F282" s="302"/>
      <c r="M282" s="302"/>
    </row>
    <row r="283" spans="6:13" x14ac:dyDescent="0.25">
      <c r="F283" s="302"/>
      <c r="M283" s="302"/>
    </row>
    <row r="284" spans="6:13" x14ac:dyDescent="0.25">
      <c r="F284" s="302"/>
      <c r="M284" s="302"/>
    </row>
    <row r="285" spans="6:13" x14ac:dyDescent="0.25">
      <c r="F285" s="302"/>
      <c r="M285" s="302"/>
    </row>
    <row r="286" spans="6:13" x14ac:dyDescent="0.25">
      <c r="F286" s="302"/>
      <c r="M286" s="302"/>
    </row>
    <row r="287" spans="6:13" x14ac:dyDescent="0.25">
      <c r="F287" s="302"/>
      <c r="M287" s="302"/>
    </row>
    <row r="288" spans="6:13" x14ac:dyDescent="0.25">
      <c r="F288" s="302"/>
      <c r="M288" s="302"/>
    </row>
    <row r="289" spans="6:13" x14ac:dyDescent="0.25">
      <c r="F289" s="302"/>
      <c r="M289" s="302"/>
    </row>
    <row r="290" spans="6:13" x14ac:dyDescent="0.25">
      <c r="F290" s="302"/>
      <c r="M290" s="302"/>
    </row>
    <row r="291" spans="6:13" x14ac:dyDescent="0.25">
      <c r="F291" s="302"/>
      <c r="M291" s="302"/>
    </row>
    <row r="292" spans="6:13" x14ac:dyDescent="0.25">
      <c r="F292" s="302"/>
      <c r="M292" s="302"/>
    </row>
    <row r="293" spans="6:13" x14ac:dyDescent="0.25">
      <c r="F293" s="302"/>
      <c r="M293" s="302"/>
    </row>
    <row r="294" spans="6:13" x14ac:dyDescent="0.25">
      <c r="F294" s="302"/>
      <c r="M294" s="302"/>
    </row>
    <row r="295" spans="6:13" x14ac:dyDescent="0.25">
      <c r="F295" s="302"/>
      <c r="M295" s="302"/>
    </row>
    <row r="296" spans="6:13" x14ac:dyDescent="0.25">
      <c r="F296" s="302"/>
      <c r="M296" s="302"/>
    </row>
    <row r="297" spans="6:13" x14ac:dyDescent="0.25">
      <c r="F297" s="302"/>
      <c r="M297" s="302"/>
    </row>
    <row r="298" spans="6:13" x14ac:dyDescent="0.25">
      <c r="F298" s="302"/>
      <c r="M298" s="302"/>
    </row>
    <row r="299" spans="6:13" x14ac:dyDescent="0.25">
      <c r="F299" s="302"/>
      <c r="M299" s="302"/>
    </row>
    <row r="300" spans="6:13" x14ac:dyDescent="0.25">
      <c r="F300" s="302"/>
      <c r="M300" s="302"/>
    </row>
    <row r="301" spans="6:13" x14ac:dyDescent="0.25">
      <c r="F301" s="302"/>
      <c r="M301" s="302"/>
    </row>
    <row r="302" spans="6:13" x14ac:dyDescent="0.25">
      <c r="F302" s="302"/>
      <c r="M302" s="302"/>
    </row>
    <row r="303" spans="6:13" x14ac:dyDescent="0.25">
      <c r="F303" s="302"/>
      <c r="M303" s="302"/>
    </row>
    <row r="304" spans="6:13" x14ac:dyDescent="0.25">
      <c r="F304" s="302"/>
      <c r="M304" s="302"/>
    </row>
    <row r="305" spans="6:13" x14ac:dyDescent="0.25">
      <c r="F305" s="302"/>
      <c r="M305" s="302"/>
    </row>
    <row r="306" spans="6:13" x14ac:dyDescent="0.25">
      <c r="F306" s="302"/>
      <c r="M306" s="302"/>
    </row>
    <row r="307" spans="6:13" x14ac:dyDescent="0.25">
      <c r="F307" s="302"/>
      <c r="M307" s="302"/>
    </row>
    <row r="308" spans="6:13" x14ac:dyDescent="0.25">
      <c r="F308" s="302"/>
      <c r="M308" s="302"/>
    </row>
    <row r="309" spans="6:13" x14ac:dyDescent="0.25">
      <c r="F309" s="302"/>
      <c r="M309" s="302"/>
    </row>
    <row r="310" spans="6:13" x14ac:dyDescent="0.25">
      <c r="F310" s="302"/>
      <c r="M310" s="302"/>
    </row>
    <row r="311" spans="6:13" x14ac:dyDescent="0.25">
      <c r="F311" s="302"/>
      <c r="M311" s="302"/>
    </row>
    <row r="312" spans="6:13" x14ac:dyDescent="0.25">
      <c r="F312" s="302"/>
      <c r="M312" s="302"/>
    </row>
    <row r="313" spans="6:13" x14ac:dyDescent="0.25">
      <c r="F313" s="302"/>
      <c r="M313" s="302"/>
    </row>
    <row r="314" spans="6:13" x14ac:dyDescent="0.25">
      <c r="F314" s="302"/>
      <c r="M314" s="302"/>
    </row>
    <row r="315" spans="6:13" x14ac:dyDescent="0.25">
      <c r="F315" s="302"/>
      <c r="M315" s="302"/>
    </row>
    <row r="316" spans="6:13" x14ac:dyDescent="0.25">
      <c r="F316" s="302"/>
      <c r="M316" s="302"/>
    </row>
    <row r="317" spans="6:13" x14ac:dyDescent="0.25">
      <c r="F317" s="302"/>
      <c r="M317" s="302"/>
    </row>
    <row r="318" spans="6:13" x14ac:dyDescent="0.25">
      <c r="F318" s="302"/>
      <c r="M318" s="302"/>
    </row>
    <row r="319" spans="6:13" x14ac:dyDescent="0.25">
      <c r="F319" s="302"/>
      <c r="M319" s="302"/>
    </row>
    <row r="320" spans="6:13" x14ac:dyDescent="0.25">
      <c r="F320" s="302"/>
      <c r="M320" s="302"/>
    </row>
    <row r="321" spans="6:13" x14ac:dyDescent="0.25">
      <c r="F321" s="302"/>
      <c r="M321" s="302"/>
    </row>
    <row r="322" spans="6:13" x14ac:dyDescent="0.25">
      <c r="F322" s="302"/>
      <c r="M322" s="302"/>
    </row>
    <row r="323" spans="6:13" x14ac:dyDescent="0.25">
      <c r="F323" s="302"/>
      <c r="M323" s="302"/>
    </row>
    <row r="324" spans="6:13" x14ac:dyDescent="0.25">
      <c r="F324" s="302"/>
      <c r="M324" s="302"/>
    </row>
    <row r="325" spans="6:13" x14ac:dyDescent="0.25">
      <c r="F325" s="302"/>
      <c r="M325" s="302"/>
    </row>
    <row r="326" spans="6:13" x14ac:dyDescent="0.25">
      <c r="F326" s="302"/>
      <c r="M326" s="302"/>
    </row>
    <row r="327" spans="6:13" x14ac:dyDescent="0.25">
      <c r="F327" s="302"/>
      <c r="M327" s="302"/>
    </row>
    <row r="328" spans="6:13" x14ac:dyDescent="0.25">
      <c r="F328" s="302"/>
      <c r="M328" s="302"/>
    </row>
    <row r="329" spans="6:13" x14ac:dyDescent="0.25">
      <c r="F329" s="302"/>
      <c r="M329" s="302"/>
    </row>
    <row r="330" spans="6:13" x14ac:dyDescent="0.25">
      <c r="F330" s="302"/>
      <c r="M330" s="302"/>
    </row>
    <row r="331" spans="6:13" x14ac:dyDescent="0.25">
      <c r="F331" s="302"/>
      <c r="M331" s="302"/>
    </row>
    <row r="332" spans="6:13" x14ac:dyDescent="0.25">
      <c r="F332" s="302"/>
      <c r="M332" s="302"/>
    </row>
    <row r="333" spans="6:13" x14ac:dyDescent="0.25">
      <c r="F333" s="302"/>
      <c r="M333" s="302"/>
    </row>
    <row r="334" spans="6:13" x14ac:dyDescent="0.25">
      <c r="F334" s="302"/>
      <c r="M334" s="302"/>
    </row>
    <row r="335" spans="6:13" x14ac:dyDescent="0.25">
      <c r="F335" s="302"/>
      <c r="M335" s="302"/>
    </row>
    <row r="336" spans="6:13" x14ac:dyDescent="0.25">
      <c r="F336" s="302"/>
      <c r="M336" s="302"/>
    </row>
    <row r="337" spans="6:13" x14ac:dyDescent="0.25">
      <c r="F337" s="302"/>
      <c r="M337" s="302"/>
    </row>
    <row r="338" spans="6:13" x14ac:dyDescent="0.25">
      <c r="F338" s="302"/>
      <c r="M338" s="302"/>
    </row>
    <row r="339" spans="6:13" x14ac:dyDescent="0.25">
      <c r="F339" s="302"/>
      <c r="M339" s="302"/>
    </row>
    <row r="340" spans="6:13" x14ac:dyDescent="0.25">
      <c r="F340" s="302"/>
      <c r="M340" s="302"/>
    </row>
    <row r="341" spans="6:13" x14ac:dyDescent="0.25">
      <c r="F341" s="302"/>
      <c r="M341" s="302"/>
    </row>
    <row r="342" spans="6:13" x14ac:dyDescent="0.25">
      <c r="F342" s="302"/>
      <c r="M342" s="302"/>
    </row>
    <row r="343" spans="6:13" x14ac:dyDescent="0.25">
      <c r="F343" s="302"/>
      <c r="M343" s="302"/>
    </row>
    <row r="344" spans="6:13" x14ac:dyDescent="0.25">
      <c r="F344" s="302"/>
      <c r="M344" s="302"/>
    </row>
    <row r="345" spans="6:13" x14ac:dyDescent="0.25">
      <c r="F345" s="302"/>
      <c r="M345" s="302"/>
    </row>
    <row r="346" spans="6:13" x14ac:dyDescent="0.25">
      <c r="F346" s="302"/>
      <c r="M346" s="302"/>
    </row>
    <row r="347" spans="6:13" x14ac:dyDescent="0.25">
      <c r="F347" s="302"/>
      <c r="M347" s="302"/>
    </row>
    <row r="348" spans="6:13" x14ac:dyDescent="0.25">
      <c r="F348" s="302"/>
      <c r="M348" s="302"/>
    </row>
    <row r="349" spans="6:13" x14ac:dyDescent="0.25">
      <c r="F349" s="302"/>
      <c r="M349" s="302"/>
    </row>
    <row r="350" spans="6:13" x14ac:dyDescent="0.25">
      <c r="F350" s="302"/>
      <c r="M350" s="302"/>
    </row>
    <row r="351" spans="6:13" x14ac:dyDescent="0.25">
      <c r="F351" s="302"/>
      <c r="M351" s="302"/>
    </row>
    <row r="352" spans="6:13" x14ac:dyDescent="0.25">
      <c r="F352" s="302"/>
      <c r="M352" s="302"/>
    </row>
    <row r="353" spans="6:13" x14ac:dyDescent="0.25">
      <c r="F353" s="302"/>
      <c r="M353" s="302"/>
    </row>
    <row r="354" spans="6:13" x14ac:dyDescent="0.25">
      <c r="F354" s="302"/>
      <c r="M354" s="302"/>
    </row>
    <row r="355" spans="6:13" x14ac:dyDescent="0.25">
      <c r="F355" s="302"/>
      <c r="M355" s="302"/>
    </row>
    <row r="356" spans="6:13" x14ac:dyDescent="0.25">
      <c r="F356" s="302"/>
      <c r="M356" s="302"/>
    </row>
    <row r="357" spans="6:13" x14ac:dyDescent="0.25">
      <c r="F357" s="302"/>
      <c r="M357" s="302"/>
    </row>
    <row r="358" spans="6:13" x14ac:dyDescent="0.25">
      <c r="F358" s="302"/>
      <c r="M358" s="302"/>
    </row>
    <row r="359" spans="6:13" x14ac:dyDescent="0.25">
      <c r="F359" s="302"/>
      <c r="M359" s="302"/>
    </row>
    <row r="360" spans="6:13" x14ac:dyDescent="0.25">
      <c r="F360" s="302"/>
      <c r="M360" s="302"/>
    </row>
    <row r="361" spans="6:13" x14ac:dyDescent="0.25">
      <c r="F361" s="302"/>
      <c r="M361" s="302"/>
    </row>
    <row r="362" spans="6:13" x14ac:dyDescent="0.25">
      <c r="F362" s="302"/>
      <c r="M362" s="302"/>
    </row>
    <row r="363" spans="6:13" x14ac:dyDescent="0.25">
      <c r="F363" s="302"/>
      <c r="M363" s="302"/>
    </row>
    <row r="364" spans="6:13" x14ac:dyDescent="0.25">
      <c r="F364" s="302"/>
      <c r="M364" s="302"/>
    </row>
    <row r="365" spans="6:13" x14ac:dyDescent="0.25">
      <c r="F365" s="302"/>
      <c r="M365" s="302"/>
    </row>
    <row r="366" spans="6:13" x14ac:dyDescent="0.25">
      <c r="F366" s="302"/>
      <c r="M366" s="302"/>
    </row>
    <row r="367" spans="6:13" x14ac:dyDescent="0.25">
      <c r="F367" s="302"/>
      <c r="M367" s="302"/>
    </row>
    <row r="368" spans="6:13" x14ac:dyDescent="0.25">
      <c r="F368" s="302"/>
      <c r="M368" s="302"/>
    </row>
    <row r="369" spans="6:13" x14ac:dyDescent="0.25">
      <c r="F369" s="302"/>
      <c r="M369" s="302"/>
    </row>
    <row r="370" spans="6:13" x14ac:dyDescent="0.25">
      <c r="F370" s="302"/>
      <c r="M370" s="302"/>
    </row>
    <row r="371" spans="6:13" x14ac:dyDescent="0.25">
      <c r="F371" s="302"/>
      <c r="M371" s="302"/>
    </row>
    <row r="372" spans="6:13" x14ac:dyDescent="0.25">
      <c r="F372" s="302"/>
      <c r="M372" s="302"/>
    </row>
    <row r="373" spans="6:13" x14ac:dyDescent="0.25">
      <c r="F373" s="302"/>
      <c r="M373" s="302"/>
    </row>
    <row r="374" spans="6:13" x14ac:dyDescent="0.25">
      <c r="F374" s="302"/>
      <c r="M374" s="302"/>
    </row>
    <row r="375" spans="6:13" x14ac:dyDescent="0.25">
      <c r="F375" s="302"/>
      <c r="M375" s="302"/>
    </row>
    <row r="376" spans="6:13" x14ac:dyDescent="0.25">
      <c r="F376" s="302"/>
      <c r="M376" s="302"/>
    </row>
    <row r="377" spans="6:13" x14ac:dyDescent="0.25">
      <c r="F377" s="302"/>
      <c r="M377" s="302"/>
    </row>
    <row r="378" spans="6:13" x14ac:dyDescent="0.25">
      <c r="F378" s="302"/>
      <c r="M378" s="302"/>
    </row>
    <row r="379" spans="6:13" x14ac:dyDescent="0.25">
      <c r="F379" s="302"/>
      <c r="M379" s="302"/>
    </row>
    <row r="380" spans="6:13" x14ac:dyDescent="0.25">
      <c r="F380" s="302"/>
      <c r="M380" s="302"/>
    </row>
    <row r="381" spans="6:13" x14ac:dyDescent="0.25">
      <c r="F381" s="302"/>
      <c r="M381" s="302"/>
    </row>
    <row r="382" spans="6:13" x14ac:dyDescent="0.25">
      <c r="F382" s="302"/>
      <c r="M382" s="302"/>
    </row>
    <row r="383" spans="6:13" x14ac:dyDescent="0.25">
      <c r="F383" s="302"/>
      <c r="M383" s="302"/>
    </row>
    <row r="384" spans="6:13" x14ac:dyDescent="0.25">
      <c r="F384" s="302"/>
      <c r="M384" s="302"/>
    </row>
    <row r="385" spans="6:13" x14ac:dyDescent="0.25">
      <c r="F385" s="302"/>
      <c r="M385" s="302"/>
    </row>
    <row r="386" spans="6:13" x14ac:dyDescent="0.25">
      <c r="F386" s="302"/>
      <c r="M386" s="302"/>
    </row>
    <row r="387" spans="6:13" x14ac:dyDescent="0.25">
      <c r="F387" s="302"/>
      <c r="M387" s="302"/>
    </row>
    <row r="388" spans="6:13" x14ac:dyDescent="0.25">
      <c r="F388" s="302"/>
      <c r="M388" s="302"/>
    </row>
    <row r="389" spans="6:13" x14ac:dyDescent="0.25">
      <c r="F389" s="302"/>
      <c r="M389" s="302"/>
    </row>
    <row r="390" spans="6:13" x14ac:dyDescent="0.25">
      <c r="F390" s="302"/>
      <c r="M390" s="302"/>
    </row>
    <row r="391" spans="6:13" x14ac:dyDescent="0.25">
      <c r="F391" s="302"/>
      <c r="M391" s="302"/>
    </row>
    <row r="392" spans="6:13" x14ac:dyDescent="0.25">
      <c r="F392" s="302"/>
      <c r="M392" s="302"/>
    </row>
    <row r="393" spans="6:13" x14ac:dyDescent="0.25">
      <c r="F393" s="302"/>
      <c r="M393" s="302"/>
    </row>
    <row r="394" spans="6:13" x14ac:dyDescent="0.25">
      <c r="F394" s="302"/>
      <c r="M394" s="302"/>
    </row>
    <row r="395" spans="6:13" x14ac:dyDescent="0.25">
      <c r="F395" s="302"/>
      <c r="M395" s="302"/>
    </row>
    <row r="396" spans="6:13" x14ac:dyDescent="0.25">
      <c r="F396" s="302"/>
      <c r="M396" s="302"/>
    </row>
    <row r="397" spans="6:13" x14ac:dyDescent="0.25">
      <c r="F397" s="302"/>
      <c r="M397" s="302"/>
    </row>
    <row r="398" spans="6:13" x14ac:dyDescent="0.25">
      <c r="F398" s="302"/>
      <c r="M398" s="302"/>
    </row>
    <row r="399" spans="6:13" x14ac:dyDescent="0.25">
      <c r="F399" s="302"/>
      <c r="M399" s="302"/>
    </row>
    <row r="400" spans="6:13" x14ac:dyDescent="0.25">
      <c r="F400" s="302"/>
      <c r="M400" s="302"/>
    </row>
    <row r="401" spans="6:13" x14ac:dyDescent="0.25">
      <c r="F401" s="302"/>
      <c r="M401" s="302"/>
    </row>
    <row r="402" spans="6:13" x14ac:dyDescent="0.25">
      <c r="F402" s="302"/>
      <c r="M402" s="302"/>
    </row>
    <row r="403" spans="6:13" x14ac:dyDescent="0.25">
      <c r="F403" s="302"/>
      <c r="M403" s="302"/>
    </row>
    <row r="404" spans="6:13" x14ac:dyDescent="0.25">
      <c r="F404" s="302"/>
      <c r="M404" s="302"/>
    </row>
    <row r="405" spans="6:13" x14ac:dyDescent="0.25">
      <c r="F405" s="302"/>
      <c r="M405" s="302"/>
    </row>
    <row r="406" spans="6:13" x14ac:dyDescent="0.25">
      <c r="F406" s="302"/>
      <c r="M406" s="302"/>
    </row>
    <row r="407" spans="6:13" x14ac:dyDescent="0.25">
      <c r="F407" s="302"/>
      <c r="M407" s="302"/>
    </row>
    <row r="408" spans="6:13" x14ac:dyDescent="0.25">
      <c r="F408" s="302"/>
      <c r="M408" s="302"/>
    </row>
    <row r="409" spans="6:13" x14ac:dyDescent="0.25">
      <c r="F409" s="302"/>
      <c r="M409" s="302"/>
    </row>
    <row r="410" spans="6:13" x14ac:dyDescent="0.25">
      <c r="F410" s="302"/>
      <c r="M410" s="302"/>
    </row>
    <row r="411" spans="6:13" x14ac:dyDescent="0.25">
      <c r="F411" s="302"/>
    </row>
    <row r="412" spans="6:13" x14ac:dyDescent="0.25">
      <c r="F412" s="302"/>
    </row>
    <row r="413" spans="6:13" x14ac:dyDescent="0.25">
      <c r="F413" s="302"/>
    </row>
    <row r="414" spans="6:13" x14ac:dyDescent="0.25">
      <c r="F414" s="302"/>
    </row>
    <row r="415" spans="6:13" x14ac:dyDescent="0.25">
      <c r="F415" s="302"/>
    </row>
    <row r="416" spans="6:13" x14ac:dyDescent="0.25">
      <c r="F416" s="302"/>
    </row>
    <row r="417" spans="6:6" x14ac:dyDescent="0.25">
      <c r="F417" s="302"/>
    </row>
    <row r="418" spans="6:6" x14ac:dyDescent="0.25">
      <c r="F418" s="302"/>
    </row>
  </sheetData>
  <sheetProtection algorithmName="SHA-512" hashValue="8jsaaaND6NljxaLCABQ46zwtowFM6S5drkyzZmfArbHezyiB3/EdH+EeHT3AAagk3OJfoXjGnHwvQSqIjTRsvw==" saltValue="+iqojwWfMaYFst/PoTgw5w==" spinCount="100000" sheet="1" objects="1" scenarios="1" formatCells="0" insertRows="0"/>
  <mergeCells count="12">
    <mergeCell ref="D8:F8"/>
    <mergeCell ref="P8:R8"/>
    <mergeCell ref="B10:I10"/>
    <mergeCell ref="B7:J7"/>
    <mergeCell ref="H2:I2"/>
    <mergeCell ref="J2:P2"/>
    <mergeCell ref="H3:I3"/>
    <mergeCell ref="J3:P3"/>
    <mergeCell ref="H6:I6"/>
    <mergeCell ref="H4:I4"/>
    <mergeCell ref="J4:P4"/>
    <mergeCell ref="J6:Q6"/>
  </mergeCells>
  <pageMargins left="0.25" right="0.25" top="0.75" bottom="0.75" header="0.3" footer="0.3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1000000}">
          <x14:formula1>
            <xm:f>Istruzioni!$A$10:$A$18</xm:f>
          </x14:formula1>
          <xm:sqref>B13:B52</xm:sqref>
        </x14:dataValidation>
        <x14:dataValidation type="list" allowBlank="1" showInputMessage="1" showErrorMessage="1" xr:uid="{E8DA274B-70F7-4E73-BFC7-77884C3CC3DE}">
          <x14:formula1>
            <xm:f>Istruzioni!$A$9:$A$18</xm:f>
          </x14:formula1>
          <xm:sqref>B12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6"/>
  <sheetViews>
    <sheetView topLeftCell="B2" zoomScale="70" zoomScaleNormal="70" workbookViewId="0">
      <selection activeCell="K34" sqref="K34"/>
    </sheetView>
  </sheetViews>
  <sheetFormatPr defaultColWidth="8.85546875" defaultRowHeight="15" x14ac:dyDescent="0.25"/>
  <cols>
    <col min="1" max="1" width="53.42578125" style="122" customWidth="1"/>
    <col min="2" max="3" width="13.7109375" style="122" customWidth="1"/>
    <col min="4" max="4" width="14" style="123" customWidth="1"/>
    <col min="5" max="6" width="13.85546875" style="122" customWidth="1"/>
    <col min="7" max="7" width="14" style="123" customWidth="1"/>
    <col min="8" max="9" width="13.85546875" style="122" customWidth="1"/>
    <col min="10" max="10" width="14" style="123" customWidth="1"/>
    <col min="11" max="12" width="13.85546875" style="122" customWidth="1"/>
    <col min="13" max="13" width="14" style="123" customWidth="1"/>
    <col min="14" max="15" width="13.85546875" style="122" customWidth="1"/>
    <col min="16" max="16" width="14" style="123" customWidth="1"/>
    <col min="17" max="17" width="8.85546875" style="122" customWidth="1"/>
    <col min="18" max="18" width="8.85546875" style="122"/>
    <col min="19" max="19" width="8.85546875" style="122" customWidth="1"/>
    <col min="20" max="16384" width="8.85546875" style="122"/>
  </cols>
  <sheetData>
    <row r="1" spans="1:18" ht="38.25" x14ac:dyDescent="0.25">
      <c r="A1" s="158"/>
      <c r="B1" s="144"/>
      <c r="C1" s="144"/>
      <c r="D1" s="145"/>
      <c r="E1" s="144"/>
      <c r="F1" s="144"/>
      <c r="G1" s="145"/>
      <c r="H1" s="144"/>
      <c r="I1" s="144"/>
      <c r="J1" s="145"/>
      <c r="K1" s="144"/>
      <c r="L1" s="144"/>
      <c r="M1" s="145"/>
      <c r="N1" s="144"/>
      <c r="O1" s="144"/>
      <c r="P1" s="145"/>
      <c r="Q1" s="144"/>
      <c r="R1" s="144"/>
    </row>
    <row r="2" spans="1:18" ht="35.25" x14ac:dyDescent="0.25">
      <c r="A2" s="159"/>
      <c r="B2" s="144"/>
      <c r="C2" s="144"/>
      <c r="D2" s="145"/>
      <c r="E2" s="146"/>
      <c r="F2" s="144"/>
      <c r="G2" s="145"/>
      <c r="H2" s="144"/>
      <c r="I2" s="144"/>
      <c r="J2" s="145"/>
      <c r="K2" s="144"/>
      <c r="L2" s="144"/>
      <c r="M2" s="145"/>
      <c r="N2" s="144"/>
      <c r="O2" s="144"/>
      <c r="P2" s="145"/>
      <c r="Q2" s="144"/>
      <c r="R2" s="144"/>
    </row>
    <row r="3" spans="1:18" x14ac:dyDescent="0.25">
      <c r="A3" s="160"/>
      <c r="B3" s="144"/>
      <c r="C3" s="144"/>
      <c r="D3" s="145"/>
      <c r="E3" s="144"/>
      <c r="F3" s="144"/>
      <c r="G3" s="145"/>
      <c r="H3" s="144"/>
      <c r="I3" s="144"/>
      <c r="J3" s="145"/>
      <c r="K3" s="144"/>
      <c r="L3" s="144"/>
      <c r="M3" s="145"/>
      <c r="N3" s="144"/>
      <c r="O3" s="144"/>
      <c r="P3" s="145"/>
      <c r="Q3" s="144"/>
      <c r="R3" s="144"/>
    </row>
    <row r="4" spans="1:18" ht="18.75" x14ac:dyDescent="0.25">
      <c r="A4" s="144"/>
      <c r="B4" s="144"/>
      <c r="C4" s="144"/>
      <c r="D4" s="145"/>
      <c r="E4" s="367" t="s">
        <v>18</v>
      </c>
      <c r="F4" s="367"/>
      <c r="G4" s="349">
        <f>+Copertina!B25</f>
        <v>0</v>
      </c>
      <c r="H4" s="350"/>
      <c r="I4" s="350"/>
      <c r="J4" s="350"/>
      <c r="K4" s="350"/>
      <c r="L4" s="350"/>
      <c r="M4" s="351"/>
      <c r="N4" s="144"/>
      <c r="O4" s="144"/>
      <c r="P4" s="145"/>
      <c r="Q4" s="144"/>
      <c r="R4" s="144"/>
    </row>
    <row r="5" spans="1:18" ht="18.75" x14ac:dyDescent="0.25">
      <c r="A5" s="144"/>
      <c r="B5" s="144"/>
      <c r="C5" s="144"/>
      <c r="D5" s="145"/>
      <c r="E5" s="367" t="s">
        <v>19</v>
      </c>
      <c r="F5" s="367"/>
      <c r="G5" s="349">
        <f>+Copertina!B27</f>
        <v>0</v>
      </c>
      <c r="H5" s="350"/>
      <c r="I5" s="350"/>
      <c r="J5" s="350"/>
      <c r="K5" s="350"/>
      <c r="L5" s="350"/>
      <c r="M5" s="351"/>
      <c r="N5" s="144"/>
      <c r="O5" s="144"/>
      <c r="P5" s="145"/>
      <c r="Q5" s="144"/>
      <c r="R5" s="144"/>
    </row>
    <row r="6" spans="1:18" ht="18.75" x14ac:dyDescent="0.25">
      <c r="A6" s="144"/>
      <c r="B6" s="144"/>
      <c r="C6" s="144"/>
      <c r="D6" s="145"/>
      <c r="E6" s="367" t="s">
        <v>36</v>
      </c>
      <c r="F6" s="367"/>
      <c r="G6" s="349" t="str">
        <f>+Copertina!B29</f>
        <v>J59G22003220001</v>
      </c>
      <c r="H6" s="350"/>
      <c r="I6" s="350"/>
      <c r="J6" s="350"/>
      <c r="K6" s="350"/>
      <c r="L6" s="350"/>
      <c r="M6" s="351"/>
      <c r="N6" s="144"/>
      <c r="O6" s="144"/>
      <c r="P6" s="145"/>
      <c r="Q6" s="144"/>
      <c r="R6" s="144"/>
    </row>
    <row r="7" spans="1:18" x14ac:dyDescent="0.25">
      <c r="A7" s="144"/>
      <c r="B7" s="144"/>
      <c r="C7" s="144"/>
      <c r="D7" s="145"/>
      <c r="E7" s="144"/>
      <c r="F7" s="144"/>
      <c r="G7" s="145"/>
      <c r="H7" s="144"/>
      <c r="I7" s="144"/>
      <c r="J7" s="145"/>
      <c r="K7" s="144"/>
      <c r="L7" s="144"/>
      <c r="M7" s="145"/>
      <c r="N7" s="144"/>
      <c r="O7" s="144"/>
      <c r="P7" s="145"/>
      <c r="Q7" s="144"/>
      <c r="R7" s="144"/>
    </row>
    <row r="8" spans="1:18" ht="18.75" x14ac:dyDescent="0.25">
      <c r="A8" s="144"/>
      <c r="B8" s="144"/>
      <c r="C8" s="144"/>
      <c r="D8" s="145"/>
      <c r="E8" s="147" t="s">
        <v>42</v>
      </c>
      <c r="F8" s="144"/>
      <c r="G8" s="145"/>
      <c r="H8" s="144"/>
      <c r="I8" s="144"/>
      <c r="J8" s="145"/>
      <c r="K8" s="144"/>
      <c r="L8" s="144"/>
      <c r="M8" s="145"/>
      <c r="N8" s="144"/>
      <c r="O8" s="144"/>
      <c r="P8" s="145"/>
      <c r="Q8" s="144"/>
      <c r="R8" s="144"/>
    </row>
    <row r="9" spans="1:18" ht="15.75" thickBot="1" x14ac:dyDescent="0.3">
      <c r="A9" s="144"/>
      <c r="B9" s="144"/>
      <c r="C9" s="144"/>
      <c r="D9" s="145"/>
      <c r="E9" s="144"/>
      <c r="F9" s="144"/>
      <c r="G9" s="145"/>
      <c r="H9" s="144"/>
      <c r="I9" s="144"/>
      <c r="J9" s="145"/>
      <c r="K9" s="144"/>
      <c r="L9" s="144"/>
      <c r="M9" s="145"/>
      <c r="N9" s="144"/>
      <c r="O9" s="144"/>
      <c r="P9" s="145"/>
      <c r="Q9" s="144"/>
      <c r="R9" s="144"/>
    </row>
    <row r="10" spans="1:18" ht="15.75" thickBot="1" x14ac:dyDescent="0.3">
      <c r="B10" s="364" t="s">
        <v>37</v>
      </c>
      <c r="C10" s="365"/>
      <c r="D10" s="366"/>
      <c r="E10" s="364" t="str">
        <f>+Istruzioni!A10</f>
        <v>Capofila - *********</v>
      </c>
      <c r="F10" s="365"/>
      <c r="G10" s="366"/>
      <c r="H10" s="364" t="str">
        <f>+Istruzioni!A11</f>
        <v>Partner 2 - *********</v>
      </c>
      <c r="I10" s="365"/>
      <c r="J10" s="366"/>
      <c r="K10" s="364" t="str">
        <f>+Istruzioni!A12</f>
        <v>Partner 3 - *********</v>
      </c>
      <c r="L10" s="365"/>
      <c r="M10" s="366"/>
      <c r="N10" s="364" t="str">
        <f>+Istruzioni!A13</f>
        <v>Partner 4 - *********</v>
      </c>
      <c r="O10" s="365"/>
      <c r="P10" s="366"/>
    </row>
    <row r="11" spans="1:18" ht="45.75" thickBot="1" x14ac:dyDescent="0.3">
      <c r="A11" s="52" t="s">
        <v>38</v>
      </c>
      <c r="B11" s="52" t="s">
        <v>87</v>
      </c>
      <c r="C11" s="52" t="s">
        <v>32</v>
      </c>
      <c r="D11" s="82" t="s">
        <v>33</v>
      </c>
      <c r="E11" s="52" t="s">
        <v>31</v>
      </c>
      <c r="F11" s="52" t="s">
        <v>32</v>
      </c>
      <c r="G11" s="82" t="s">
        <v>33</v>
      </c>
      <c r="H11" s="52" t="s">
        <v>31</v>
      </c>
      <c r="I11" s="52" t="s">
        <v>32</v>
      </c>
      <c r="J11" s="82" t="s">
        <v>33</v>
      </c>
      <c r="K11" s="52" t="s">
        <v>31</v>
      </c>
      <c r="L11" s="52" t="s">
        <v>32</v>
      </c>
      <c r="M11" s="82" t="s">
        <v>33</v>
      </c>
      <c r="N11" s="52" t="s">
        <v>31</v>
      </c>
      <c r="O11" s="52" t="s">
        <v>32</v>
      </c>
      <c r="P11" s="82" t="s">
        <v>33</v>
      </c>
    </row>
    <row r="12" spans="1:18" ht="15.75" x14ac:dyDescent="0.25">
      <c r="A12" s="78" t="s">
        <v>2</v>
      </c>
      <c r="B12" s="199">
        <f t="shared" ref="B12:P12" si="0">SUM(B13:B16)</f>
        <v>0</v>
      </c>
      <c r="C12" s="125">
        <f t="shared" si="0"/>
        <v>0</v>
      </c>
      <c r="D12" s="126">
        <f t="shared" si="0"/>
        <v>0</v>
      </c>
      <c r="E12" s="124">
        <f t="shared" si="0"/>
        <v>0</v>
      </c>
      <c r="F12" s="125">
        <f t="shared" si="0"/>
        <v>0</v>
      </c>
      <c r="G12" s="126">
        <f t="shared" si="0"/>
        <v>0</v>
      </c>
      <c r="H12" s="124">
        <f t="shared" si="0"/>
        <v>0</v>
      </c>
      <c r="I12" s="125">
        <f t="shared" si="0"/>
        <v>0</v>
      </c>
      <c r="J12" s="126">
        <f t="shared" si="0"/>
        <v>0</v>
      </c>
      <c r="K12" s="124">
        <f t="shared" si="0"/>
        <v>0</v>
      </c>
      <c r="L12" s="125">
        <f t="shared" si="0"/>
        <v>0</v>
      </c>
      <c r="M12" s="126">
        <f t="shared" si="0"/>
        <v>0</v>
      </c>
      <c r="N12" s="124">
        <f t="shared" si="0"/>
        <v>0</v>
      </c>
      <c r="O12" s="125">
        <f t="shared" si="0"/>
        <v>0</v>
      </c>
      <c r="P12" s="126">
        <f t="shared" si="0"/>
        <v>0</v>
      </c>
    </row>
    <row r="13" spans="1:18" ht="15.75" x14ac:dyDescent="0.25">
      <c r="A13" s="55" t="s">
        <v>78</v>
      </c>
      <c r="B13" s="200">
        <f t="shared" ref="B13:D13" si="1">+E13+H13+K13+N13+N28+K28+H28+E28+B28</f>
        <v>0</v>
      </c>
      <c r="C13" s="169">
        <f t="shared" si="1"/>
        <v>0</v>
      </c>
      <c r="D13" s="133">
        <f t="shared" si="1"/>
        <v>0</v>
      </c>
      <c r="E13" s="243"/>
      <c r="F13" s="244"/>
      <c r="G13" s="245"/>
      <c r="H13" s="243"/>
      <c r="I13" s="244"/>
      <c r="J13" s="245"/>
      <c r="K13" s="243"/>
      <c r="L13" s="244"/>
      <c r="M13" s="245"/>
      <c r="N13" s="243"/>
      <c r="O13" s="244"/>
      <c r="P13" s="245"/>
    </row>
    <row r="14" spans="1:18" ht="31.5" x14ac:dyDescent="0.25">
      <c r="A14" s="79" t="s">
        <v>79</v>
      </c>
      <c r="B14" s="201">
        <f t="shared" ref="B14:D16" si="2">+E14+H14+K14+N14+N29+K29+H29+E29+B29</f>
        <v>0</v>
      </c>
      <c r="C14" s="127">
        <f t="shared" si="2"/>
        <v>0</v>
      </c>
      <c r="D14" s="127">
        <f t="shared" si="2"/>
        <v>0</v>
      </c>
      <c r="E14" s="246"/>
      <c r="F14" s="247"/>
      <c r="G14" s="248"/>
      <c r="H14" s="246"/>
      <c r="I14" s="247"/>
      <c r="J14" s="248"/>
      <c r="K14" s="246"/>
      <c r="L14" s="247"/>
      <c r="M14" s="248"/>
      <c r="N14" s="246"/>
      <c r="O14" s="247"/>
      <c r="P14" s="248"/>
    </row>
    <row r="15" spans="1:18" ht="47.25" x14ac:dyDescent="0.25">
      <c r="A15" s="55" t="s">
        <v>80</v>
      </c>
      <c r="B15" s="202">
        <f t="shared" si="2"/>
        <v>0</v>
      </c>
      <c r="C15" s="127">
        <f t="shared" si="2"/>
        <v>0</v>
      </c>
      <c r="D15" s="128">
        <f t="shared" si="2"/>
        <v>0</v>
      </c>
      <c r="E15" s="246"/>
      <c r="F15" s="247"/>
      <c r="G15" s="248"/>
      <c r="H15" s="246"/>
      <c r="I15" s="247"/>
      <c r="J15" s="248"/>
      <c r="K15" s="246"/>
      <c r="L15" s="247"/>
      <c r="M15" s="248"/>
      <c r="N15" s="246"/>
      <c r="O15" s="247"/>
      <c r="P15" s="248"/>
    </row>
    <row r="16" spans="1:18" ht="31.5" x14ac:dyDescent="0.25">
      <c r="A16" s="55" t="s">
        <v>81</v>
      </c>
      <c r="B16" s="202">
        <f t="shared" si="2"/>
        <v>0</v>
      </c>
      <c r="C16" s="127">
        <f t="shared" si="2"/>
        <v>0</v>
      </c>
      <c r="D16" s="128">
        <f t="shared" si="2"/>
        <v>0</v>
      </c>
      <c r="E16" s="246"/>
      <c r="F16" s="247"/>
      <c r="G16" s="248"/>
      <c r="H16" s="246"/>
      <c r="I16" s="247"/>
      <c r="J16" s="248"/>
      <c r="K16" s="246"/>
      <c r="L16" s="247"/>
      <c r="M16" s="248"/>
      <c r="N16" s="246"/>
      <c r="O16" s="247"/>
      <c r="P16" s="248"/>
    </row>
    <row r="17" spans="1:16" ht="15.75" x14ac:dyDescent="0.25">
      <c r="A17" s="56" t="s">
        <v>3</v>
      </c>
      <c r="B17" s="203">
        <f t="shared" ref="B17:P17" si="3">+B18</f>
        <v>0</v>
      </c>
      <c r="C17" s="130">
        <f t="shared" si="3"/>
        <v>0</v>
      </c>
      <c r="D17" s="131">
        <f t="shared" si="3"/>
        <v>0</v>
      </c>
      <c r="E17" s="129">
        <f t="shared" si="3"/>
        <v>0</v>
      </c>
      <c r="F17" s="130">
        <f t="shared" si="3"/>
        <v>0</v>
      </c>
      <c r="G17" s="131">
        <f t="shared" si="3"/>
        <v>0</v>
      </c>
      <c r="H17" s="129">
        <f t="shared" si="3"/>
        <v>0</v>
      </c>
      <c r="I17" s="130">
        <f t="shared" si="3"/>
        <v>0</v>
      </c>
      <c r="J17" s="131">
        <f t="shared" si="3"/>
        <v>0</v>
      </c>
      <c r="K17" s="129">
        <f t="shared" si="3"/>
        <v>0</v>
      </c>
      <c r="L17" s="130">
        <f t="shared" si="3"/>
        <v>0</v>
      </c>
      <c r="M17" s="131">
        <f t="shared" si="3"/>
        <v>0</v>
      </c>
      <c r="N17" s="129">
        <f t="shared" si="3"/>
        <v>0</v>
      </c>
      <c r="O17" s="130">
        <f t="shared" si="3"/>
        <v>0</v>
      </c>
      <c r="P17" s="131">
        <f t="shared" si="3"/>
        <v>0</v>
      </c>
    </row>
    <row r="18" spans="1:16" ht="47.25" x14ac:dyDescent="0.25">
      <c r="A18" s="111" t="s">
        <v>82</v>
      </c>
      <c r="B18" s="202">
        <f>+E18+H18+K18+N18+N33+K33+H33+E33+B33</f>
        <v>0</v>
      </c>
      <c r="C18" s="132">
        <f>+F18+I18+L18+O18+O33+L33+I33+F33+C33</f>
        <v>0</v>
      </c>
      <c r="D18" s="133">
        <f>+G18+J18+M18+P18+P33+M33+J33+G33+D33</f>
        <v>0</v>
      </c>
      <c r="E18" s="246"/>
      <c r="F18" s="247"/>
      <c r="G18" s="248"/>
      <c r="H18" s="246"/>
      <c r="I18" s="247"/>
      <c r="J18" s="248"/>
      <c r="K18" s="246"/>
      <c r="L18" s="247"/>
      <c r="M18" s="248"/>
      <c r="N18" s="246"/>
      <c r="O18" s="247"/>
      <c r="P18" s="248"/>
    </row>
    <row r="19" spans="1:16" ht="15.75" x14ac:dyDescent="0.25">
      <c r="A19" s="80" t="s">
        <v>103</v>
      </c>
      <c r="B19" s="205">
        <f t="shared" ref="B19:P19" si="4">+B21-B20</f>
        <v>0</v>
      </c>
      <c r="C19" s="134">
        <f t="shared" si="4"/>
        <v>0</v>
      </c>
      <c r="D19" s="135">
        <f t="shared" si="4"/>
        <v>0</v>
      </c>
      <c r="E19" s="119">
        <f t="shared" si="4"/>
        <v>0</v>
      </c>
      <c r="F19" s="134">
        <f t="shared" si="4"/>
        <v>0</v>
      </c>
      <c r="G19" s="135">
        <f t="shared" si="4"/>
        <v>0</v>
      </c>
      <c r="H19" s="119">
        <f t="shared" si="4"/>
        <v>0</v>
      </c>
      <c r="I19" s="134">
        <f t="shared" si="4"/>
        <v>0</v>
      </c>
      <c r="J19" s="135">
        <f t="shared" si="4"/>
        <v>0</v>
      </c>
      <c r="K19" s="119">
        <f t="shared" si="4"/>
        <v>0</v>
      </c>
      <c r="L19" s="134">
        <f t="shared" si="4"/>
        <v>0</v>
      </c>
      <c r="M19" s="135">
        <f t="shared" si="4"/>
        <v>0</v>
      </c>
      <c r="N19" s="119">
        <f t="shared" si="4"/>
        <v>0</v>
      </c>
      <c r="O19" s="134">
        <f t="shared" si="4"/>
        <v>0</v>
      </c>
      <c r="P19" s="135">
        <f t="shared" si="4"/>
        <v>0</v>
      </c>
    </row>
    <row r="20" spans="1:16" ht="47.25" x14ac:dyDescent="0.25">
      <c r="A20" s="168" t="s">
        <v>76</v>
      </c>
      <c r="B20" s="204">
        <f>+E20+H20+K20+N20+N35+K35+H35+E35+B35</f>
        <v>0</v>
      </c>
      <c r="C20" s="134">
        <f>+F20+I20+L20+O20+O35+L35+I35+F35+C35</f>
        <v>0</v>
      </c>
      <c r="D20" s="135">
        <f>+G20+J20+M20+P20+P35+M35+J35+G35+D35</f>
        <v>0</v>
      </c>
      <c r="E20" s="249"/>
      <c r="F20" s="250"/>
      <c r="G20" s="251"/>
      <c r="H20" s="249"/>
      <c r="I20" s="250"/>
      <c r="J20" s="251"/>
      <c r="K20" s="249"/>
      <c r="L20" s="250"/>
      <c r="M20" s="251"/>
      <c r="N20" s="249"/>
      <c r="O20" s="250"/>
      <c r="P20" s="251"/>
    </row>
    <row r="21" spans="1:16" ht="16.5" thickBot="1" x14ac:dyDescent="0.3">
      <c r="A21" s="81" t="s">
        <v>88</v>
      </c>
      <c r="B21" s="206">
        <f t="shared" ref="B21:P21" si="5">+B12+B17</f>
        <v>0</v>
      </c>
      <c r="C21" s="136">
        <f t="shared" si="5"/>
        <v>0</v>
      </c>
      <c r="D21" s="137">
        <f t="shared" si="5"/>
        <v>0</v>
      </c>
      <c r="E21" s="138">
        <f t="shared" si="5"/>
        <v>0</v>
      </c>
      <c r="F21" s="136">
        <f t="shared" si="5"/>
        <v>0</v>
      </c>
      <c r="G21" s="137">
        <f t="shared" si="5"/>
        <v>0</v>
      </c>
      <c r="H21" s="138">
        <f t="shared" si="5"/>
        <v>0</v>
      </c>
      <c r="I21" s="136">
        <f t="shared" si="5"/>
        <v>0</v>
      </c>
      <c r="J21" s="137">
        <f t="shared" si="5"/>
        <v>0</v>
      </c>
      <c r="K21" s="138">
        <f t="shared" si="5"/>
        <v>0</v>
      </c>
      <c r="L21" s="136">
        <f t="shared" si="5"/>
        <v>0</v>
      </c>
      <c r="M21" s="137">
        <f t="shared" si="5"/>
        <v>0</v>
      </c>
      <c r="N21" s="138">
        <f t="shared" si="5"/>
        <v>0</v>
      </c>
      <c r="O21" s="136">
        <f t="shared" si="5"/>
        <v>0</v>
      </c>
      <c r="P21" s="137">
        <f t="shared" si="5"/>
        <v>0</v>
      </c>
    </row>
    <row r="24" spans="1:16" ht="15.75" thickBot="1" x14ac:dyDescent="0.3"/>
    <row r="25" spans="1:16" ht="15.75" thickBot="1" x14ac:dyDescent="0.3">
      <c r="B25" s="364" t="str">
        <f>+Istruzioni!A14</f>
        <v>Partner 5 - *********</v>
      </c>
      <c r="C25" s="365"/>
      <c r="D25" s="366"/>
      <c r="E25" s="364" t="str">
        <f>+Istruzioni!A15</f>
        <v>Partner 6 - *********</v>
      </c>
      <c r="F25" s="365"/>
      <c r="G25" s="366"/>
      <c r="H25" s="364" t="str">
        <f>+Istruzioni!A16</f>
        <v>Partner 7 - *********</v>
      </c>
      <c r="I25" s="365"/>
      <c r="J25" s="366"/>
      <c r="K25" s="364" t="str">
        <f>+Istruzioni!A17</f>
        <v>Partner 8 - *********</v>
      </c>
      <c r="L25" s="365"/>
      <c r="M25" s="366"/>
      <c r="N25" s="364" t="str">
        <f>+Istruzioni!A18</f>
        <v>Partner 9 - *********</v>
      </c>
      <c r="O25" s="365"/>
      <c r="P25" s="366"/>
    </row>
    <row r="26" spans="1:16" ht="45.75" thickBot="1" x14ac:dyDescent="0.3">
      <c r="A26" s="77" t="s">
        <v>1</v>
      </c>
      <c r="B26" s="52" t="s">
        <v>31</v>
      </c>
      <c r="C26" s="52" t="s">
        <v>32</v>
      </c>
      <c r="D26" s="82" t="s">
        <v>33</v>
      </c>
      <c r="E26" s="52" t="s">
        <v>31</v>
      </c>
      <c r="F26" s="52" t="s">
        <v>32</v>
      </c>
      <c r="G26" s="82" t="s">
        <v>33</v>
      </c>
      <c r="H26" s="52" t="s">
        <v>31</v>
      </c>
      <c r="I26" s="52" t="s">
        <v>32</v>
      </c>
      <c r="J26" s="82" t="s">
        <v>33</v>
      </c>
      <c r="K26" s="52" t="s">
        <v>31</v>
      </c>
      <c r="L26" s="52" t="s">
        <v>32</v>
      </c>
      <c r="M26" s="82" t="s">
        <v>33</v>
      </c>
      <c r="N26" s="52" t="s">
        <v>31</v>
      </c>
      <c r="O26" s="52" t="s">
        <v>32</v>
      </c>
      <c r="P26" s="82" t="s">
        <v>33</v>
      </c>
    </row>
    <row r="27" spans="1:16" ht="15.75" x14ac:dyDescent="0.25">
      <c r="A27" s="78" t="s">
        <v>2</v>
      </c>
      <c r="B27" s="124">
        <f t="shared" ref="B27:P27" si="6">SUM(B28:B31)</f>
        <v>0</v>
      </c>
      <c r="C27" s="125">
        <f t="shared" si="6"/>
        <v>0</v>
      </c>
      <c r="D27" s="126">
        <f t="shared" si="6"/>
        <v>0</v>
      </c>
      <c r="E27" s="124">
        <f t="shared" si="6"/>
        <v>0</v>
      </c>
      <c r="F27" s="125">
        <f t="shared" si="6"/>
        <v>0</v>
      </c>
      <c r="G27" s="126">
        <f t="shared" si="6"/>
        <v>0</v>
      </c>
      <c r="H27" s="124">
        <f t="shared" si="6"/>
        <v>0</v>
      </c>
      <c r="I27" s="125">
        <f t="shared" si="6"/>
        <v>0</v>
      </c>
      <c r="J27" s="126">
        <f t="shared" si="6"/>
        <v>0</v>
      </c>
      <c r="K27" s="124">
        <f t="shared" si="6"/>
        <v>0</v>
      </c>
      <c r="L27" s="125">
        <f t="shared" si="6"/>
        <v>0</v>
      </c>
      <c r="M27" s="126">
        <f t="shared" si="6"/>
        <v>0</v>
      </c>
      <c r="N27" s="124">
        <f t="shared" si="6"/>
        <v>0</v>
      </c>
      <c r="O27" s="125">
        <f t="shared" si="6"/>
        <v>0</v>
      </c>
      <c r="P27" s="126">
        <f t="shared" si="6"/>
        <v>0</v>
      </c>
    </row>
    <row r="28" spans="1:16" ht="15.75" x14ac:dyDescent="0.25">
      <c r="A28" s="143" t="s">
        <v>70</v>
      </c>
      <c r="B28" s="246"/>
      <c r="C28" s="247"/>
      <c r="D28" s="248"/>
      <c r="E28" s="246"/>
      <c r="F28" s="247"/>
      <c r="G28" s="248"/>
      <c r="H28" s="246"/>
      <c r="I28" s="247"/>
      <c r="J28" s="248"/>
      <c r="K28" s="246"/>
      <c r="L28" s="247"/>
      <c r="M28" s="248"/>
      <c r="N28" s="246"/>
      <c r="O28" s="247"/>
      <c r="P28" s="248"/>
    </row>
    <row r="29" spans="1:16" ht="31.5" x14ac:dyDescent="0.25">
      <c r="A29" s="55" t="s">
        <v>66</v>
      </c>
      <c r="B29" s="246"/>
      <c r="C29" s="247"/>
      <c r="D29" s="248"/>
      <c r="E29" s="246"/>
      <c r="F29" s="247"/>
      <c r="G29" s="248"/>
      <c r="H29" s="246"/>
      <c r="I29" s="247"/>
      <c r="J29" s="248"/>
      <c r="K29" s="246"/>
      <c r="L29" s="247"/>
      <c r="M29" s="248"/>
      <c r="N29" s="246"/>
      <c r="O29" s="247"/>
      <c r="P29" s="248"/>
    </row>
    <row r="30" spans="1:16" ht="47.25" x14ac:dyDescent="0.25">
      <c r="A30" s="55" t="s">
        <v>67</v>
      </c>
      <c r="B30" s="246"/>
      <c r="C30" s="247"/>
      <c r="D30" s="248"/>
      <c r="E30" s="246"/>
      <c r="F30" s="247"/>
      <c r="G30" s="248"/>
      <c r="H30" s="246"/>
      <c r="I30" s="247"/>
      <c r="J30" s="248"/>
      <c r="K30" s="246"/>
      <c r="L30" s="247"/>
      <c r="M30" s="248"/>
      <c r="N30" s="246"/>
      <c r="O30" s="247"/>
      <c r="P30" s="248"/>
    </row>
    <row r="31" spans="1:16" ht="31.5" x14ac:dyDescent="0.25">
      <c r="A31" s="55" t="s">
        <v>57</v>
      </c>
      <c r="B31" s="246"/>
      <c r="C31" s="247"/>
      <c r="D31" s="248"/>
      <c r="E31" s="246"/>
      <c r="F31" s="247"/>
      <c r="G31" s="248"/>
      <c r="H31" s="246"/>
      <c r="I31" s="247"/>
      <c r="J31" s="248"/>
      <c r="K31" s="246"/>
      <c r="L31" s="247"/>
      <c r="M31" s="248"/>
      <c r="N31" s="246"/>
      <c r="O31" s="247"/>
      <c r="P31" s="248"/>
    </row>
    <row r="32" spans="1:16" ht="15.75" x14ac:dyDescent="0.25">
      <c r="A32" s="80" t="s">
        <v>3</v>
      </c>
      <c r="B32" s="129">
        <f>+B33</f>
        <v>0</v>
      </c>
      <c r="C32" s="130">
        <f t="shared" ref="C32:D32" si="7">+C33</f>
        <v>0</v>
      </c>
      <c r="D32" s="131">
        <f t="shared" si="7"/>
        <v>0</v>
      </c>
      <c r="E32" s="129">
        <f>+E33</f>
        <v>0</v>
      </c>
      <c r="F32" s="130">
        <f t="shared" ref="F32:G32" si="8">+F33</f>
        <v>0</v>
      </c>
      <c r="G32" s="131">
        <f t="shared" si="8"/>
        <v>0</v>
      </c>
      <c r="H32" s="129">
        <f>+H33</f>
        <v>0</v>
      </c>
      <c r="I32" s="130">
        <f t="shared" ref="I32:J32" si="9">+I33</f>
        <v>0</v>
      </c>
      <c r="J32" s="131">
        <f t="shared" si="9"/>
        <v>0</v>
      </c>
      <c r="K32" s="129">
        <f>+K33</f>
        <v>0</v>
      </c>
      <c r="L32" s="130">
        <f t="shared" ref="L32:M32" si="10">+L33</f>
        <v>0</v>
      </c>
      <c r="M32" s="131">
        <f t="shared" si="10"/>
        <v>0</v>
      </c>
      <c r="N32" s="129">
        <f>+N33</f>
        <v>0</v>
      </c>
      <c r="O32" s="130">
        <f t="shared" ref="O32:P32" si="11">+O33</f>
        <v>0</v>
      </c>
      <c r="P32" s="131">
        <f t="shared" si="11"/>
        <v>0</v>
      </c>
    </row>
    <row r="33" spans="1:16" ht="47.25" x14ac:dyDescent="0.25">
      <c r="A33" s="79" t="s">
        <v>69</v>
      </c>
      <c r="B33" s="246"/>
      <c r="C33" s="247"/>
      <c r="D33" s="248"/>
      <c r="E33" s="246"/>
      <c r="F33" s="247"/>
      <c r="G33" s="248"/>
      <c r="H33" s="246"/>
      <c r="I33" s="247"/>
      <c r="J33" s="248"/>
      <c r="K33" s="246"/>
      <c r="L33" s="247"/>
      <c r="M33" s="248"/>
      <c r="N33" s="246"/>
      <c r="O33" s="247"/>
      <c r="P33" s="248"/>
    </row>
    <row r="34" spans="1:16" ht="15.75" x14ac:dyDescent="0.25">
      <c r="A34" s="80" t="s">
        <v>104</v>
      </c>
      <c r="B34" s="119">
        <f t="shared" ref="B34:P34" si="12">+B36-B35</f>
        <v>0</v>
      </c>
      <c r="C34" s="134">
        <f t="shared" si="12"/>
        <v>0</v>
      </c>
      <c r="D34" s="135">
        <f t="shared" si="12"/>
        <v>0</v>
      </c>
      <c r="E34" s="119">
        <f t="shared" si="12"/>
        <v>0</v>
      </c>
      <c r="F34" s="134">
        <f t="shared" si="12"/>
        <v>0</v>
      </c>
      <c r="G34" s="135">
        <f t="shared" si="12"/>
        <v>0</v>
      </c>
      <c r="H34" s="119">
        <f t="shared" si="12"/>
        <v>0</v>
      </c>
      <c r="I34" s="134">
        <f t="shared" si="12"/>
        <v>0</v>
      </c>
      <c r="J34" s="135">
        <f t="shared" si="12"/>
        <v>0</v>
      </c>
      <c r="K34" s="119">
        <f t="shared" si="12"/>
        <v>0</v>
      </c>
      <c r="L34" s="134">
        <f t="shared" si="12"/>
        <v>0</v>
      </c>
      <c r="M34" s="135">
        <f t="shared" si="12"/>
        <v>0</v>
      </c>
      <c r="N34" s="119">
        <f t="shared" si="12"/>
        <v>0</v>
      </c>
      <c r="O34" s="134">
        <f t="shared" si="12"/>
        <v>0</v>
      </c>
      <c r="P34" s="135">
        <f t="shared" si="12"/>
        <v>0</v>
      </c>
    </row>
    <row r="35" spans="1:16" ht="31.5" x14ac:dyDescent="0.25">
      <c r="A35" s="79" t="s">
        <v>71</v>
      </c>
      <c r="B35" s="252"/>
      <c r="C35" s="250"/>
      <c r="D35" s="251"/>
      <c r="E35" s="249"/>
      <c r="F35" s="250"/>
      <c r="G35" s="251"/>
      <c r="H35" s="249"/>
      <c r="I35" s="250"/>
      <c r="J35" s="251"/>
      <c r="K35" s="249"/>
      <c r="L35" s="250"/>
      <c r="M35" s="251"/>
      <c r="N35" s="249"/>
      <c r="O35" s="250"/>
      <c r="P35" s="251"/>
    </row>
    <row r="36" spans="1:16" ht="16.5" thickBot="1" x14ac:dyDescent="0.3">
      <c r="A36" s="81" t="s">
        <v>88</v>
      </c>
      <c r="B36" s="120">
        <f>+B27+B32</f>
        <v>0</v>
      </c>
      <c r="C36" s="136">
        <f>+C32+C27</f>
        <v>0</v>
      </c>
      <c r="D36" s="137">
        <f>+D32+D27</f>
        <v>0</v>
      </c>
      <c r="E36" s="120">
        <f>+E27+E32</f>
        <v>0</v>
      </c>
      <c r="F36" s="136">
        <f>+F32+F27</f>
        <v>0</v>
      </c>
      <c r="G36" s="137">
        <f>+G32+G27</f>
        <v>0</v>
      </c>
      <c r="H36" s="120">
        <f>+H27+H32</f>
        <v>0</v>
      </c>
      <c r="I36" s="136">
        <f>+I32+I27</f>
        <v>0</v>
      </c>
      <c r="J36" s="137">
        <f>+J32+J27</f>
        <v>0</v>
      </c>
      <c r="K36" s="120">
        <f>+K27+K32</f>
        <v>0</v>
      </c>
      <c r="L36" s="136">
        <f>+L32+L27</f>
        <v>0</v>
      </c>
      <c r="M36" s="137">
        <f>+M32+M27</f>
        <v>0</v>
      </c>
      <c r="N36" s="120">
        <f>+N27+N32</f>
        <v>0</v>
      </c>
      <c r="O36" s="136">
        <f>+O32+O27</f>
        <v>0</v>
      </c>
      <c r="P36" s="137">
        <f>+P32+P27</f>
        <v>0</v>
      </c>
    </row>
  </sheetData>
  <sheetProtection algorithmName="SHA-512" hashValue="OWx9L5nzjpPU03N+ucvLMpbDDtkMvALSVWW0ti8PpZafHOVHPKJlOL8EetA2DOiaF2y/b7mf9vDCa1xSmgu7Pw==" saltValue="k6C6DBt/8IwO5eMcM6fZMA==" spinCount="100000" sheet="1" objects="1" scenarios="1"/>
  <mergeCells count="16">
    <mergeCell ref="E4:F4"/>
    <mergeCell ref="G4:M4"/>
    <mergeCell ref="E5:F5"/>
    <mergeCell ref="G5:M5"/>
    <mergeCell ref="E6:F6"/>
    <mergeCell ref="G6:M6"/>
    <mergeCell ref="B25:D25"/>
    <mergeCell ref="E25:G25"/>
    <mergeCell ref="H25:J25"/>
    <mergeCell ref="K25:M25"/>
    <mergeCell ref="N25:P25"/>
    <mergeCell ref="B10:D10"/>
    <mergeCell ref="E10:G10"/>
    <mergeCell ref="H10:J10"/>
    <mergeCell ref="K10:M10"/>
    <mergeCell ref="N10:P10"/>
  </mergeCells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Copertina</vt:lpstr>
      <vt:lpstr>Istruzioni</vt:lpstr>
      <vt:lpstr>Riepilogo</vt:lpstr>
      <vt:lpstr>A) Risorse Umane</vt:lpstr>
      <vt:lpstr>B)Acquisto attrezzat. sportive </vt:lpstr>
      <vt:lpstr>C) Risorse strumentali ecc </vt:lpstr>
      <vt:lpstr>D) Spese promoz. divulgaz. ecc.</vt:lpstr>
      <vt:lpstr>BDG x Partner</vt:lpstr>
      <vt:lpstr>Copertina!_Hlk124240753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2020-01-31T10:38:53Z</dcterms:created>
  <dcterms:modified xsi:type="dcterms:W3CDTF">2023-11-22T10:27:24Z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2023-10-19T12:43:05Z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95aca4d0-ce60-4bde-8a93-a3c6eb542fe7</vt:lpwstr>
  </property>
  <property fmtid="{D5CDD505-2E9C-101B-9397-08002B2CF9AE}" pid="8" name="MSIP_Label_5097a60d-5525-435b-8989-8eb48ac0c8cd_ContentBits">
    <vt:lpwstr>0</vt:lpwstr>
  </property>
</Properties>
</file>